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Záradék" sheetId="1" r:id="rId4"/>
    <sheet name="Összesítő" sheetId="2" r:id="rId5"/>
    <sheet name="Zsaluzás és állványozás" sheetId="3" r:id="rId6"/>
    <sheet name="Irtás, föld- és sziklamunka" sheetId="4" r:id="rId7"/>
    <sheet name="Síkalapozás" sheetId="5" r:id="rId8"/>
    <sheet name="Helyszíni beton és vasbeton mun" sheetId="6" r:id="rId9"/>
    <sheet name="Falazás és egyéb kőműves munkák" sheetId="7" r:id="rId10"/>
    <sheet name="Fém- és könnyű épületszerkezete" sheetId="8" r:id="rId11"/>
    <sheet name="Ácsmunka" sheetId="9" r:id="rId12"/>
    <sheet name="Vakolás és rabicolás" sheetId="10" r:id="rId13"/>
    <sheet name="Égéstermék elvezető berendezése" sheetId="11" r:id="rId14"/>
    <sheet name="Tetőfedés" sheetId="12" r:id="rId15"/>
    <sheet name="Aljzatkészítés, hideg- és meleg" sheetId="13" r:id="rId16"/>
    <sheet name="Bádogozás" sheetId="14" r:id="rId17"/>
    <sheet name="Asztalosszerkezetek elhelyezése" sheetId="15" r:id="rId18"/>
    <sheet name="Felületképzés (festés, mázolás," sheetId="16" r:id="rId19"/>
    <sheet name="Szigetelés" sheetId="17" r:id="rId20"/>
    <sheet name="Útburkolat alap és makadámburko" sheetId="18" r:id="rId21"/>
    <sheet name="Kőburkolat készítése" sheetId="19" r:id="rId22"/>
    <sheet name="Elektromos energia ellátás, vil" sheetId="20" r:id="rId23"/>
  </sheets>
</workbook>
</file>

<file path=xl/sharedStrings.xml><?xml version="1.0" encoding="utf-8"?>
<sst xmlns="http://schemas.openxmlformats.org/spreadsheetml/2006/main" uniqueCount="228">
  <si>
    <t xml:space="preserve">Név :Csongrád Városi Önkormányzat      </t>
  </si>
  <si>
    <t xml:space="preserve">                                       </t>
  </si>
  <si>
    <t xml:space="preserve">Cím :6640 Csongrád, Kosuth tér 7.      </t>
  </si>
  <si>
    <t xml:space="preserve">A munka leírása:Kincskereső Óvoda      </t>
  </si>
  <si>
    <t xml:space="preserve">felújítási munkái.                                                            </t>
  </si>
  <si>
    <t xml:space="preserve">6640 Csongrád, Bercsényi Miklós utca 2.                                       </t>
  </si>
  <si>
    <t xml:space="preserve">                                                                              </t>
  </si>
  <si>
    <t>Költségvetés főösszesítő</t>
  </si>
  <si>
    <t>Megnevezés</t>
  </si>
  <si>
    <t>Anyagköltség</t>
  </si>
  <si>
    <t>Díjköltség</t>
  </si>
  <si>
    <t>1. Építmény közvetlen költségei</t>
  </si>
  <si>
    <t>1.1 Közvetlen önköltség összesen</t>
  </si>
  <si>
    <t>2.1 ÁFA vetítési alap</t>
  </si>
  <si>
    <t>2.2 Áfa</t>
  </si>
  <si>
    <t>3.  A munka ára</t>
  </si>
  <si>
    <t>Munkanem megnevezése</t>
  </si>
  <si>
    <t>Anyag összege</t>
  </si>
  <si>
    <t>Díj összege</t>
  </si>
  <si>
    <t>Zsaluzás és állványozás</t>
  </si>
  <si>
    <t>Irtás, föld- és sziklamunka</t>
  </si>
  <si>
    <t>Síkalapozás</t>
  </si>
  <si>
    <t>Helyszíni beton és vasbeton munkák</t>
  </si>
  <si>
    <t>Falazás és egyéb kőműves munkák</t>
  </si>
  <si>
    <t>Fém- és könnyű épületszerkezetek szerelése</t>
  </si>
  <si>
    <t>Ácsmunka</t>
  </si>
  <si>
    <t>Vakolás és rabicolás</t>
  </si>
  <si>
    <t>Égéstermék elvezető berendezések</t>
  </si>
  <si>
    <t>Tetőfedés</t>
  </si>
  <si>
    <t>Aljzatkészítés, hideg- és melegburkolatok készítése</t>
  </si>
  <si>
    <t>Bádogozás</t>
  </si>
  <si>
    <t>Asztalosszerkezetek elhelyezése</t>
  </si>
  <si>
    <t>Felületképzés (festés, mázolás, tapétázás, korrózióvédelem)</t>
  </si>
  <si>
    <t>Szigetelés</t>
  </si>
  <si>
    <t>Útburkolat alap és makadámburkolat készítése</t>
  </si>
  <si>
    <t>Kőburkolat készítése</t>
  </si>
  <si>
    <t>Elektromos energia ellátás, világítás</t>
  </si>
  <si>
    <t>Összesen:</t>
  </si>
  <si>
    <t>Ssz.</t>
  </si>
  <si>
    <t>Tételszám</t>
  </si>
  <si>
    <t>Tétel szövege</t>
  </si>
  <si>
    <t>Menny.</t>
  </si>
  <si>
    <t>Egység</t>
  </si>
  <si>
    <t>Anyag egységár</t>
  </si>
  <si>
    <t>Díj egységre</t>
  </si>
  <si>
    <t>Anyag összesen</t>
  </si>
  <si>
    <t>Díj összesen</t>
  </si>
  <si>
    <t>15-012-33.2</t>
  </si>
  <si>
    <t>Bakállvány készítése pallóterítéssel, vasbakból, 2,00 kN/m² terhelhetőséggel, 1,50-4,00 m magasság között</t>
  </si>
  <si>
    <t xml:space="preserve">m2     </t>
  </si>
  <si>
    <t>15-012-37</t>
  </si>
  <si>
    <t>Kéményfalazó állvány készítése ferde tetőn, pallóterítéssel, korláttal, lábdeszkával, 5 m²/db munkaszint felületig</t>
  </si>
  <si>
    <t xml:space="preserve">db     </t>
  </si>
  <si>
    <t>Munkanem összesen:</t>
  </si>
  <si>
    <t>21-003-5.1.1.2</t>
  </si>
  <si>
    <t>Munkaárok földkiemelése közművesített területen, kézi erővel, bármely konzisztenciájú talajban, dúcolás nélkül, 2,0 m² szelvényig, III. talajosztály</t>
  </si>
  <si>
    <t xml:space="preserve">m3     </t>
  </si>
  <si>
    <t>21-011-11.2</t>
  </si>
  <si>
    <t>Építési törmelék konténeres elszállítása, lerakása, lerakóhelyi díjjal, 4,0 m³-es konténerbe</t>
  </si>
  <si>
    <t>21-011-12</t>
  </si>
  <si>
    <t>Munkahelyi depóniából építési törmelék konténerbe rakása,  kézi erővel, önálló munka esetén elszámolva, konténer szállítás nélkül</t>
  </si>
  <si>
    <t>23-003-3-0222210</t>
  </si>
  <si>
    <r>
      <rPr>
        <sz val="10"/>
        <color indexed="8"/>
        <rFont val="Times New Roman CE"/>
      </rPr>
      <t>Vasbeton sáv-, talp-, lemez- vagy gerendaalap készítése helyszínen kevert .....minőségű betonból C16/20 - X0v(H) képlékeny kavicsbeton keverék CEM 32,5 pc. D</t>
    </r>
    <r>
      <rPr>
        <vertAlign val="subscript"/>
        <sz val="10"/>
        <color indexed="8"/>
        <rFont val="Times New Roman CE"/>
      </rPr>
      <t>max</t>
    </r>
    <r>
      <rPr>
        <sz val="10"/>
        <color indexed="8"/>
        <rFont val="Times New Roman CE"/>
      </rPr>
      <t xml:space="preserve"> = 16 mm, m = 6,6 finomsági modulussal</t>
    </r>
  </si>
  <si>
    <t>31-000-13.2</t>
  </si>
  <si>
    <t>Beton aljzatok, járdák bontása 10 cm vastagságig, kavicsbetonból, salakbetonból</t>
  </si>
  <si>
    <t>31-021-10.11.1.1-0230110</t>
  </si>
  <si>
    <t>Lépcső készítése vasbetonból, X0v(H), XC1, XC2, XC3 környezeti osztályú, kissé képlékeny vagy képlékeny konzisztenciájú betonból, helyszíni keveréssel, kézi bedolgozással és vibrátoros tömörítéssel C20/25 - X0v(H) kissé képlékeny kavicsbeton keverék CEM</t>
  </si>
  <si>
    <r>
      <rPr>
        <sz val="10"/>
        <color indexed="8"/>
        <rFont val="Times New Roman CE"/>
      </rPr>
      <t>52,5 pc. D</t>
    </r>
    <r>
      <rPr>
        <vertAlign val="subscript"/>
        <sz val="10"/>
        <color indexed="8"/>
        <rFont val="Times New Roman CE"/>
      </rPr>
      <t>max</t>
    </r>
    <r>
      <rPr>
        <sz val="10"/>
        <color indexed="8"/>
        <rFont val="Times New Roman CE"/>
      </rPr>
      <t xml:space="preserve"> = 16 mm, m = 6,3 finomsági modulussal</t>
    </r>
  </si>
  <si>
    <t>31-030-11.2.1.1-0121110</t>
  </si>
  <si>
    <t>Beton aljzat készítése helyszínen kevert betonból, kisgépes, betonszivattyú továbbítással és kézi bedolgozással, merev aljzatra, tartószerkezetre léccel lehúzva, kavicsbetonból, C 8/10 - C 16/20 kissé képlékeny konzisztenciájú betonból, 6 cm vastagságig</t>
  </si>
  <si>
    <r>
      <rPr>
        <sz val="10"/>
        <color indexed="8"/>
        <rFont val="Times New Roman CE"/>
      </rPr>
      <t>C16/20 - X0b(H) kissé képlékeny kavicsbeton keverék CEM 42,5 pc. D</t>
    </r>
    <r>
      <rPr>
        <vertAlign val="subscript"/>
        <sz val="10"/>
        <color indexed="8"/>
        <rFont val="Times New Roman CE"/>
      </rPr>
      <t>max</t>
    </r>
    <r>
      <rPr>
        <sz val="10"/>
        <color indexed="8"/>
        <rFont val="Times New Roman CE"/>
      </rPr>
      <t xml:space="preserve"> = 16 mm, m = 6,4 finomsági modulussal</t>
    </r>
  </si>
  <si>
    <t>31-030-11.2.1.2-0121110</t>
  </si>
  <si>
    <t>Beton aljzat készítése helyszínen kevert betonból, kisgépes, betonszivattyú továbbítással és kézi bedolgozással, merev aljzatra, tartószerkezetre léccel lehúzva, kavicsbetonból, C 8/10 - C 16/20 kissé képlékeny konzisztenciájú betonból, 6 cm vastagság</t>
  </si>
  <si>
    <r>
      <rPr>
        <sz val="10"/>
        <color indexed="8"/>
        <rFont val="Times New Roman CE"/>
      </rPr>
      <t>felett C16/20 - X0b(H) kissé képlékeny kavicsbeton keverék CEM 42,5 pc. D</t>
    </r>
    <r>
      <rPr>
        <vertAlign val="subscript"/>
        <sz val="10"/>
        <color indexed="8"/>
        <rFont val="Times New Roman CE"/>
      </rPr>
      <t>max</t>
    </r>
    <r>
      <rPr>
        <sz val="10"/>
        <color indexed="8"/>
        <rFont val="Times New Roman CE"/>
      </rPr>
      <t xml:space="preserve"> = 16 mm, m = 6,4 finomsági modulussal</t>
    </r>
  </si>
  <si>
    <t>33-000-21.1.1.1.1.1</t>
  </si>
  <si>
    <t>Válaszfal bontása, égetett agyag-kerámia termékekből, erősítő pillérrel vagy erősítő pillér nélkül falazva, kisméretű, mészhomok, magasított vagy nagyméretű téglából, 15 cm vastagságig, falazó, cementes mészhabarcsból falazva</t>
  </si>
  <si>
    <t>33-011-1.1.2.1.2.1.2-2132106</t>
  </si>
  <si>
    <t>Válaszfal építése, égetett agyag-kerámia termékekből, nútféderes elemekből, 100 mm falvastagságban, 330x238x100 mm-es vagy 500x238x100 mm-es méretű válaszfallapból, falazó, meszes cementhabarcsba falazva POROTHERM 10 N+F válaszfallap, 500x238x100 mm, M</t>
  </si>
  <si>
    <t>2,5 (Hf30-cm) falazó, meszes cementhabarcs</t>
  </si>
  <si>
    <t>34-001-8.1</t>
  </si>
  <si>
    <t>Polikarbonát előtető szerelése.</t>
  </si>
  <si>
    <t>35-000-2.1</t>
  </si>
  <si>
    <t>Tetőlécezés bontása bármely egyszeres hornyolt cserépfedés alatt</t>
  </si>
  <si>
    <t>m2</t>
  </si>
  <si>
    <t>35-002-1-0113021</t>
  </si>
  <si>
    <t>Fóliaterítés és -felerősítés 10 cm-es átfedéssel MASTERPLAST Isoflex Classic PP szövet alapú tetőfólia magas szakítószilárdsággal mérsékelten hővisszaverő felülettel, W1, Cikkszám: 0205-00015000</t>
  </si>
  <si>
    <t>35-002-3-0090631</t>
  </si>
  <si>
    <t>Belső oldali párafékező/párazásró fólia terítése 15 cm-es  átfedéssel VARIO KM DUPLEX belsőoldali páratechnikai  réteg, Sd télen=5 (m) Sd nyáron =(0,5 (m)</t>
  </si>
  <si>
    <t>35-002-3-0095871</t>
  </si>
  <si>
    <t>Párafékező, párazáró fólia terítése 15 cm-es átfedéssel FATRAPAR 0,15 mm vastag polietilén párazáró fólia</t>
  </si>
  <si>
    <t>35-002-4.2-0090629</t>
  </si>
  <si>
    <r>
      <rPr>
        <sz val="10"/>
        <color indexed="8"/>
        <rFont val="Times New Roman CE"/>
      </rPr>
      <t>Páraáteresztő, vízzáró alátétfólia, alátétfedés, vagy alátétszigetelés terítése 15 cm-es átfedéssel (ellenléc külön tételben számolandó) ragasztóval vagy ragasztószalaggal folytonosítva ISOVER TYVEK SOLID külső oldali páraáteresztő fólia, S</t>
    </r>
    <r>
      <rPr>
        <vertAlign val="subscript"/>
        <sz val="10"/>
        <color indexed="8"/>
        <rFont val="Times New Roman CE"/>
      </rPr>
      <t>d</t>
    </r>
    <r>
      <rPr>
        <sz val="10"/>
        <color indexed="8"/>
        <rFont val="Times New Roman CE"/>
      </rPr>
      <t xml:space="preserve"> =0,03 (m)</t>
    </r>
  </si>
  <si>
    <t>35-003-1.1-0410024</t>
  </si>
  <si>
    <t>Tetőlécezés hornyolt cserépfedés alá Fenyő tetőléc 3-6,5 m 25x50 mm</t>
  </si>
  <si>
    <t>35-006-9</t>
  </si>
  <si>
    <t>Padlásjárda zárlécvázzal, 50 cm szélességig</t>
  </si>
  <si>
    <t>35-080-4.2-0310001</t>
  </si>
  <si>
    <t>Szelemen, szarufa, lécezés cseréje; szarufák Lucfenyő fűrészelt gerenda 100x100 mm-es</t>
  </si>
  <si>
    <t>fam3</t>
  </si>
  <si>
    <t>36-002-4-0149042</t>
  </si>
  <si>
    <t>Vékonyvakolat alapozók felhordása, kézi erővel MASTERPLAST Coratrend vékonyvakolat alapozó, I. színcsoport Cikkszám: 0179-...161</t>
  </si>
  <si>
    <t>36-003-1.1.1.1.1-0414710</t>
  </si>
  <si>
    <t>Oldalfalvakolat készítése, kézi felhordással, zsákos kiszerelésű szárazhabarcsból, sima, normál mész-cement vakolat, 1 cm vastagságban LB-Knauf PRÉMIUM kézi alapvakolat, Cikkszám: 215011</t>
  </si>
  <si>
    <t>36-003-11.1-0411038</t>
  </si>
  <si>
    <t>Oldalfalvakolat vagy mennyezet vakolat simítása, előkevert gyári szárazhabarcsból, 5 mm vastagságig, kézi felhordással  (a gyártó által megadott kg/m²/mm rétegvastagsággal) weber 605 KPS simítóvakolat, 5 kg/m² 3 mm-es rétegvastagságnál</t>
  </si>
  <si>
    <t>36-005-21.2.2.2-0149002</t>
  </si>
  <si>
    <t>Vékonyvakolatok, színvakolatok felhordása alapozott, előkészített felületre, vödrös kiszerelésű anyagból, vizes bázisú, műgyanta kötőanyagú vékonyvakolat készítése, egy rétegben, 1,5-2,5 mm-es szemcsemérettel MASTERPLAST Coratrend kapart vékony vakolat,</t>
  </si>
  <si>
    <t>1,5 mm, I. színcsoport Cikkszám: 0171-...251</t>
  </si>
  <si>
    <t>36-007-9.2-0149094</t>
  </si>
  <si>
    <t>Lábazati vakolatok; díszítő és lábazati műgyantás kötőanyagú vakolatréteg felhordása, kézi erővel, vödrös kiszerelésű anyagból MASTERPLAST CORATREND díszítő márványvakolat 101-112, Cikkszám: 0124-0001..15</t>
  </si>
  <si>
    <t>36-051-6.2.1-0191801</t>
  </si>
  <si>
    <t>Kültéri vakolóprofilok elhelyezése, utólagos (táblás) hőszigetelő rendszerhez (EPS), polisztirol,PVC,alumínium,rozsdam.acél,horg.acél, üvegszövet, 30 - 160 mm hőszigeteléshez, pozitív sarkokra PROTEKTOR kültéri profil pozitív sarkokra utólagos</t>
  </si>
  <si>
    <t xml:space="preserve">m      </t>
  </si>
  <si>
    <t>hőszigeteléshez, vékony vakolathoz, polisztirol, Cikkszám: 3707</t>
  </si>
  <si>
    <t>36-051-6.2.5-0191899</t>
  </si>
  <si>
    <t>Kültéri vakolóprofilok elhelyezése, utólagos (táblás) hőszigetelő rendszerhez (EPS), alumíniumból, 30 - 160 mm hőszigeteléshez, lábazati indító profilok íves falakhoz PROTEKTOR kültéri lábazati indító profil íves falhoz 140 mm utólagos hőszigeteléshez,</t>
  </si>
  <si>
    <t>alumínium, Cikkszám: 9162</t>
  </si>
  <si>
    <t>36-090-4.2.2</t>
  </si>
  <si>
    <t>Homlokzati nyíláskeret javítása, sarokösszedolgozással, 16-20 cm kiterített szélességig, hiánypótlás 5-25% között</t>
  </si>
  <si>
    <t>37-000-1.1</t>
  </si>
  <si>
    <t>Kémények bontása, födém síkig.</t>
  </si>
  <si>
    <t xml:space="preserve">mł     </t>
  </si>
  <si>
    <t>37-021-2.3-0900321</t>
  </si>
  <si>
    <t>Hátsó szellőzésű szigetelt kéménytartozékok, fedkő, gyámlap elhelyezése SCHIEDEL beton fedkő, hőtágulási karmantyúhoz (körbefalazáshoz), AP 12</t>
  </si>
  <si>
    <t>37-091-3.1-0110001</t>
  </si>
  <si>
    <t>Kéményfejjavítás, (fugák kikaparása, vakolat dörzsölés)</t>
  </si>
  <si>
    <t>37-091-5</t>
  </si>
  <si>
    <t>Megszüntetett kémények kibetonozása</t>
  </si>
  <si>
    <t>41-000-4</t>
  </si>
  <si>
    <t>Cserépfedés bontása (bármely rendszerű)</t>
  </si>
  <si>
    <t>41-003-21.1.3-0115161</t>
  </si>
  <si>
    <t>Egyszeres fedés húzott, hornyolt tetőcserepekkel, rögzítés nélkül, 36-40° tetőhajlásszög között TONDACH Hornyolt ívesvágású kerámia alapcserép, 21x40 cm, téglavörös</t>
  </si>
  <si>
    <t>42-000-2.1</t>
  </si>
  <si>
    <t>Lapburkolatok bontása, padlóburkolat bármely méretű kőagyag, mozaik vagy tört mozaik (NOVA) lapból</t>
  </si>
  <si>
    <t>42-000-2.2</t>
  </si>
  <si>
    <t>Lapburkolatok bontása, fal-, pillér- és oszlopburkolat, bármely méretű mozaik, kőagyag és csempe</t>
  </si>
  <si>
    <t>42-011-2.1.1.5.1-0222039</t>
  </si>
  <si>
    <t>Padlóburkolat hordozószerkezetének felületelőkészítése beltérben, beton alapfelületen simító felületkiegyenlítés készítése lejtésképzéssel, 10-100 mm átlagos rétegvastagság között Isomat SCREED-100 feltöltő és szintező cement esztrich,vasalatnélküli</t>
  </si>
  <si>
    <t>beton,ill. gázbeton helyettesítője, 10 cm vastagságig, szürke, Kód: 0328/6</t>
  </si>
  <si>
    <t>42-012-1.1.1.1.1.2-0212003</t>
  </si>
  <si>
    <t>Fal-, pillér-, oszlop-, és lábazatburkolat készítése beltérben, tégla, beton, vakolt alapfelületen, mázas kerámiával, kötésben vagy hálósan, 3-5 mm vtg. ragasztóba rakva, 1-10 mm fugaszéleséggel, 10x10 - 20x20 cm közötti lapmérettel LB-Knauf GRES/Gres</t>
  </si>
  <si>
    <t>ragasztó, EN 12004 szerinti C2T minősítéssel, kül- és beltérbe, fagyálló, padlófűtéshez is, LB-Knauf Colorin flex fugázó, EN 13888 szerinti CG2 minősítéssel, fehér</t>
  </si>
  <si>
    <t>42-022-1.1.1.2.1.1-0212004</t>
  </si>
  <si>
    <t>Padlóburkolat készítése, beltérben, tégla, beton, vakolt alapfelületen, gres, kőporcelán lappal, kötésben vagy hálósan, 3-5 mm vtg. ragasztóba rakva, 1-10 mm fugaszéleséggel, 20x20 - 40x40 cm közötti lapmérettel LB-Knauf FLEX/Flex ragasztó, EN 12004</t>
  </si>
  <si>
    <t>szerinti C2T minősítéssel, kül- és beltérbe, fagyálló, padlófűtéshez is, LB-Knauf Colorin flex fugázó, EN 13888 szerinti CG2 minősítéssel, fehér</t>
  </si>
  <si>
    <t>42-022-1.1.1.2.1.1-0212005</t>
  </si>
  <si>
    <t>Padlóburkolat készítése, beltérben, tégla, beton, vakolt alapfelületen, gres, kőporcelán lappal, kötésben vagy hálósan, 3-5 mm vtg. ragasztóba rakva, 1-10 mm fugaszéleséggel, 20x20 - 40x40 cm közötti lapmérettel R13 csúszásgátlás.</t>
  </si>
  <si>
    <t>42-022-1.2.1.2.1.1-0214202</t>
  </si>
  <si>
    <t>Padlóburkolat készítése, kültérben, hőterhelt felületen, tégla, beton, vakolt alapfelületen, csúszásmentes gres, kőporcelán lappal, kötésben vagy hálósan, 3-5 mm vtg. ragasztóba rakva, 1-10 mm fugaszéleséggel, 20x20 - 40x40 cm közötti lapmérettel SCHÖNOX</t>
  </si>
  <si>
    <t>GK professzionális hidegburkolati ragasztó, WD Flex fugázó, szürke</t>
  </si>
  <si>
    <t>42-022-1.2.1.2.1.1-0216003</t>
  </si>
  <si>
    <t>Padlóburkolat készítése, kültérben, hőterhelt felületen, tégla, beton, vakolt alapfelületen, vezetősáv gres, kőporcelán lappal,  20x20 - 40x40 cm közötti lapmérettel Isomat AK-ELASTIC C2E S2 csemperagasztó, kül-beltéri, fagyálló,megcsúszásmentes, növelt</t>
  </si>
  <si>
    <t>bedolgozhatósági idő, extra-flexibilis C2 TE S2, fehér, Kód: 0562/3, Isomat MULTIFILL 0-5 cementbázisú fugázó falra, padlóra, 0-5 mm-ig, kül-beltérre, CG2, fehér, Kód: 0511/3</t>
  </si>
  <si>
    <t>42-042-6.1.2.1-1311143</t>
  </si>
  <si>
    <t>Kisegítő- és részmunkák, parketta csiszolása és lakkozása, nagy igénybevételre, oldószeres lakkal MUREXIN Alapozó gél LM és PU lakkhoz + MUREXIN PU 2K lakk, fényes</t>
  </si>
  <si>
    <t>43-000-1</t>
  </si>
  <si>
    <t>Függőereszcsatorna bontása, 50 cm kiterített szélességig</t>
  </si>
  <si>
    <t>43-000-5</t>
  </si>
  <si>
    <t>Lefolyó csatorna bontása 50 cm kiterített szélességig</t>
  </si>
  <si>
    <t>43-000-8</t>
  </si>
  <si>
    <t>Falfedések egy vagy két vízoros, hajlatbádog bontása, 100 cm kiterített szélességig</t>
  </si>
  <si>
    <t>43-002-1.7-0140002</t>
  </si>
  <si>
    <t>Függőereszcsatorna szerelése, félkörszelvényű, bármilyen kiterített szélességben, horganyzott acéllemezből Függőereszcsatorna Ha 0,55, félkör szelvényű, Ksz: 33 cm</t>
  </si>
  <si>
    <t>43-002-11.6-0140602</t>
  </si>
  <si>
    <t>Lefolyócső szerelése kör keresztmetszettel, bármilyen kiterített szélességgel, horganyzott acéllemezből Horganyzott lefolyócső Ha 0,55, körszelvényű, Ksz: 33 cm</t>
  </si>
  <si>
    <t>43-003-7.1.3.2-0993014</t>
  </si>
  <si>
    <t>Hajlatbádogozás korcolt kivitelben, kiselemes vagy táblás tetőfedő rendszerhez, egyenes kivitelben, horganyzott acéllemezből, 66-80 cm kiterített szélességgel Hajlatbádog LINDAB FOP tűzihorganyzott/Z 275, 0,5 mm vtg., Ksz: 66 cm</t>
  </si>
  <si>
    <t>44-000-1.1</t>
  </si>
  <si>
    <t>Fa nyílászáró szerkezetek bontása,  ajtó, ablak vagy kapu, 2,00 m²-ig</t>
  </si>
  <si>
    <t xml:space="preserve">m˛     </t>
  </si>
  <si>
    <t>44-001-1.1.1.1-0131032</t>
  </si>
  <si>
    <t>Fa beltéri nyílászárók elhelyezése, előre kihagyott falnyílásba, utólagos elhelyezéssel, tömítés nélkül, (szerelvényezve, finom beállítással), MDF vagy keményhéjszerkezetes ajtó, 6,00 m kerületig ConTacTrade kanadai beltéri kazettás ajtó, tele lemezelt,</t>
  </si>
  <si>
    <t>egyszárnyú, MDF tokkal, kilincs nélkül, 75x210 cm</t>
  </si>
  <si>
    <t>44-001-1.1.1.1-0131034</t>
  </si>
  <si>
    <t>egyszárnyú, MDF tokkal, kilincs nélkül, 90x210 cm</t>
  </si>
  <si>
    <t>44-001-1.1.1.2-0131036</t>
  </si>
  <si>
    <t>Fa beltéri nyílászárók elhelyezése, előre kihagyott falnyílásba, utólagos elhelyezéssel, tömítés nélkül, (szerelvényezve, finom beállítással), MDF vagy keményhéjszerkezetes ajtó, 6,01-10,00 m kerület között ConTacTrade kanadai beltéri kazettás ajtó, tele</t>
  </si>
  <si>
    <t>lemezelt, egyszárnyú, MDF tokkal, kilincs nélkül, 100x210 cm</t>
  </si>
  <si>
    <t>44-001-1.1.1.2-0131072</t>
  </si>
  <si>
    <t>Fa beltéri nyílászárók elhelyezése, előre kihagyott falnyílásba, utólagos elhelyezéssel, tömítés nélkül, (szerelvényezve, finom beállítással), MDF vagy keményhéjszerkezetes ajtó, 6,01-10,00 m kerület között ConTacTrade kanadai beltéri kazettás ajtó,</t>
  </si>
  <si>
    <t>felül üvegezhető, kétszárnyú, MDF tokkal, kilincs nélkül, 140x210 cm</t>
  </si>
  <si>
    <t>44-002-1.1.1</t>
  </si>
  <si>
    <t>Fa kültéri nyílászárók, egyrétegű gerébtokos ablak elhelyezése, falazással egyidejűleg vagy kihagyott nyílásba, (szerelvényezéssel, illesztéssel), 4,00 m kerületig</t>
  </si>
  <si>
    <t>44-012-1.1.2.5.3-0221847</t>
  </si>
  <si>
    <t>Műanyag kültéri nyílászárók, hőszigetelt, fokozott légzárású ablak elhelyezése előre kihagyott falnyílásba, tömítés nélkül (szerelvényezve, finombeállítással), 4,00 m kerület felett ötkamrás profil, egyszárnyú, oldaltnyíló REHAU GENEO MD nyíló ablak,</t>
  </si>
  <si>
    <t>fehér, Ug = 0,6 W/m2K  90 x 120 cm</t>
  </si>
  <si>
    <t>44-012-1.1.2.5.3-0221848</t>
  </si>
  <si>
    <t>Rovarháló szerelése nyílászárókhoz.</t>
  </si>
  <si>
    <t>47-000-1.21.2.1.1.1-0142371</t>
  </si>
  <si>
    <t>Belső festéseknél felület előkészítése, részmunkák; glettelés, műanyag kötőanyagú glettel (simítótapasszal), vakolt felületen, bármilyen padozatú helyiségben,</t>
  </si>
  <si>
    <t>47-011-15.1.1.1-0151201</t>
  </si>
  <si>
    <t>Diszperziós festés műanyag bázisú vizes-diszperziós  fehér vagy gyárilag színezett festékkel, új vagy régi lekapart, előkészített alapfelületen, vakolaton, két rétegben, tagolatlan sima felületen</t>
  </si>
  <si>
    <t>48-005-1.91.1-0417101</t>
  </si>
  <si>
    <t>Csapadékvíz elleni szigetelés; Tetőszigetelő rendszer készítése, helyszínen leplesített EPDM 1,2 mm vtg. vízszigetelő lemezzel, leterhelt rögzítéssel 0,7 %-os lejtésig, (leterhelés mosott kavics vagy járólap külön tételben, toldások készítése a</t>
  </si>
  <si>
    <t>48-005-1.92.1-es tételnél) Firestone EPDM 1,2 mm vtg. gyári lepel 15x30 m</t>
  </si>
  <si>
    <t>48-007-41.1.1.1.2-0090760</t>
  </si>
  <si>
    <r>
      <rPr>
        <sz val="10"/>
        <color indexed="8"/>
        <rFont val="Times New Roman CE"/>
      </rPr>
      <t>Födém; Padló hőszigetelő anyag elhelyezése, vízszintes felületen, aljzatbeton alá, úsztató rétegként, expandált polisztirolhab lemezzel ISOVER EPS 150 S 10 polisztirolhab lemez 100 mm, λ</t>
    </r>
    <r>
      <rPr>
        <vertAlign val="subscript"/>
        <sz val="10"/>
        <color indexed="8"/>
        <rFont val="Times New Roman CE"/>
      </rPr>
      <t>D</t>
    </r>
    <r>
      <rPr>
        <sz val="10"/>
        <color indexed="8"/>
        <rFont val="Times New Roman CE"/>
      </rPr>
      <t xml:space="preserve"> =0,032 (W/mK) 1000*500 mm lemezméret, egyenes él</t>
    </r>
  </si>
  <si>
    <t>48-007-41.1.1.1.2-0090778</t>
  </si>
  <si>
    <r>
      <rPr>
        <sz val="10"/>
        <color indexed="8"/>
        <rFont val="Times New Roman CE"/>
      </rPr>
      <t>Födém; Padló hőszigetelő anyag elhelyezése, vízszintes felületen, aljzatbeton alá, úsztató rétegként, expandált polisztirolhab lemezzel ISOVER PERIMATE EPS E 10 polisztirolhab lemez 100 mm, λ</t>
    </r>
    <r>
      <rPr>
        <vertAlign val="subscript"/>
        <sz val="10"/>
        <color indexed="8"/>
        <rFont val="Times New Roman CE"/>
      </rPr>
      <t>D</t>
    </r>
    <r>
      <rPr>
        <sz val="10"/>
        <color indexed="8"/>
        <rFont val="Times New Roman CE"/>
      </rPr>
      <t xml:space="preserve"> =0,033 (W/mK) 1000*500 mm lemezméret, egyenes él</t>
    </r>
  </si>
  <si>
    <t>48-007-41.1.5.1-0111807</t>
  </si>
  <si>
    <r>
      <rPr>
        <sz val="10"/>
        <color indexed="8"/>
        <rFont val="Times New Roman CE"/>
      </rPr>
      <t>Födém; Padló hőszigetelő anyag elhelyezése, vízszintes felületen, nem járható födémre, szálas szigetelő anyaggal (üveggyapot, kőzetgyapot) URSA ELF kasírozatlan többfunkciós ásványgyapot (üveggyapot) hő- és hangszigetelő tekercs, λ</t>
    </r>
    <r>
      <rPr>
        <vertAlign val="subscript"/>
        <sz val="10"/>
        <color indexed="8"/>
        <rFont val="Times New Roman CE"/>
      </rPr>
      <t>D=0,044</t>
    </r>
    <r>
      <rPr>
        <sz val="10"/>
        <color indexed="8"/>
        <rFont val="Times New Roman CE"/>
      </rPr>
      <t xml:space="preserve"> (W/mK), 100 mm</t>
    </r>
  </si>
  <si>
    <t>K</t>
  </si>
  <si>
    <t>Födém; Padló hőszigetelő anyag elhelyezése, vízszintes és függőleges felületen NANOTHERM rendszer</t>
  </si>
  <si>
    <t>48-010-1.1.2.1-0113312</t>
  </si>
  <si>
    <t>Homlokzati hőszigetelés, üvegszövetháló-erősítéssel, (mechanikai rögzítés, felületi zárás valamint kiegészítő profilok külön tételben szerepelnek), egyenes él-képzésű, normál homlokzati EPS hőszigetelő lapokkal, ragasztóporból képzett ragasztóba,</t>
  </si>
  <si>
    <t>tagolatlan, sík, függőleges falon AUSTROTHERM AT H80 homlokzati hőszigetelő lemez,1000x500x140 mm</t>
  </si>
  <si>
    <t>48-010-1.3.1.1-0110167</t>
  </si>
  <si>
    <t>Homlokzati hőszigetelés, üvegszövetháló-erősítéssel, (mechanikai rögzítés, felületi zárás valamint kiegészítő profilok külön tételben szerepelnek), egyenes él-képzésű, érdesített XPS hőszigetelő lapokkal, ragasztóporból képzett ragasztóba, tagolatlan,</t>
  </si>
  <si>
    <r>
      <rPr>
        <sz val="10"/>
        <color indexed="8"/>
        <rFont val="Times New Roman CE"/>
      </rPr>
      <t>sík, függőleges falon Styrofoam IB-A hőszigetelő lemez, vastagság: 100 mm, hővezetési ellenállás: R</t>
    </r>
    <r>
      <rPr>
        <vertAlign val="subscript"/>
        <sz val="10"/>
        <color indexed="8"/>
        <rFont val="Times New Roman CE"/>
      </rPr>
      <t>D</t>
    </r>
    <r>
      <rPr>
        <sz val="10"/>
        <color indexed="8"/>
        <rFont val="Times New Roman CE"/>
      </rPr>
      <t xml:space="preserve"> = 3,03 m²K/W</t>
    </r>
  </si>
  <si>
    <t>48-021-1.51.2.3.1-0190213</t>
  </si>
  <si>
    <t>Szigetelések rögzítése; Hőszigetelő táblák pontszerű mechanikai rögzítése, homlokzaton, vázkerámia vagy pórusbeton aljzatszerkezethez, fém beütődübelekkel HERAKLITH Thermoz 8NZ dübel rögzítőelem, lapvastagság: 100-110 mm, 150 mm hosszú</t>
  </si>
  <si>
    <t>48-021-1.51.2.3.1-0190215</t>
  </si>
  <si>
    <t>Szigetelések rögzítése; Hőszigetelő táblák pontszerű mechanikai rögzítése, homlokzaton, vázkerámia vagy pórusbeton aljzatszerkezethez, fém beütődübelekkel HERAKLITH Thermoz 8NZ dübel rögzítőelem, lapvastagság: 140-150 mm, 190 mm hosszú</t>
  </si>
  <si>
    <t>61-002-2.1-0990132</t>
  </si>
  <si>
    <t>Mechanikailag stabilizált alapréteg készítése, M-22 jelű, 10-20 cm vastagságban Szemcsés anyag, df 16 mm</t>
  </si>
  <si>
    <t>61-003-1.1-0530056</t>
  </si>
  <si>
    <t>Helyszínen /tükörben/ kevert stabilizált alapréteg készítése, CKh-T2 jelű cementtel stabilizált homokos kavics CEM II 32,5 cement, Gy-R60 (70/100) bitumenemulzió (új név: C 60 B1)</t>
  </si>
  <si>
    <t>62-003-51.2-0610530</t>
  </si>
  <si>
    <t>Térburkolat készítése rendszerkövekből  6 cm-es vastagsággal, 10x10x6; 10x20x6; 20x20x6; 30x20x6; 30x30x6; 40x40x6 cm-es méretekben A Beton-Viacolor Borostyán 40x40x6 cm, szürke</t>
  </si>
  <si>
    <t>62-003-51.2-0610550</t>
  </si>
  <si>
    <t>Vezetősáv kialakítása térburkolatba,</t>
  </si>
  <si>
    <t>71-013-3.2.1-0310308</t>
  </si>
  <si>
    <t>Földelő szondák cseréje.</t>
  </si>
  <si>
    <t>készlet</t>
  </si>
  <si>
    <t>71-013-1.1.1-0130403</t>
  </si>
  <si>
    <t>Villámvédelmi felfogóvezeték karbantartása. (korrózió eltávolítás, festés)</t>
  </si>
  <si>
    <t>71-013-2.1.1-0130405</t>
  </si>
  <si>
    <t>Villámhárító levezető vezeték cseréje.</t>
  </si>
</sst>
</file>

<file path=xl/styles.xml><?xml version="1.0" encoding="utf-8"?>
<styleSheet xmlns="http://schemas.openxmlformats.org/spreadsheetml/2006/main">
  <numFmts count="1">
    <numFmt numFmtId="0" formatCode="General"/>
  </numFmts>
  <fonts count="9">
    <font>
      <sz val="10"/>
      <color indexed="8"/>
      <name val="Arial"/>
    </font>
    <font>
      <sz val="12"/>
      <color indexed="8"/>
      <name val="Helvetica Neue"/>
    </font>
    <font>
      <sz val="13"/>
      <color indexed="8"/>
      <name val="Arial"/>
    </font>
    <font>
      <sz val="14"/>
      <color indexed="8"/>
      <name val="Garamond"/>
    </font>
    <font>
      <b val="1"/>
      <sz val="14"/>
      <color indexed="8"/>
      <name val="Garamond"/>
    </font>
    <font>
      <sz val="10"/>
      <color indexed="8"/>
      <name val="Times New Roman CE"/>
    </font>
    <font>
      <b val="1"/>
      <sz val="10"/>
      <color indexed="8"/>
      <name val="Times New Roman CE"/>
    </font>
    <font>
      <vertAlign val="subscript"/>
      <sz val="10"/>
      <color indexed="8"/>
      <name val="Times New Roman CE"/>
    </font>
    <font>
      <sz val="10"/>
      <color indexed="11"/>
      <name val="Times New Roman CE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5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64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fillId="2" borderId="1" applyNumberFormat="0" applyFont="1" applyFill="1" applyBorder="1" applyAlignment="1" applyProtection="0">
      <alignment vertical="top"/>
    </xf>
    <xf numFmtId="49" fontId="0" fillId="2" borderId="1" applyNumberFormat="1" applyFont="1" applyFill="1" applyBorder="1" applyAlignment="1" applyProtection="0">
      <alignment vertical="top"/>
    </xf>
    <xf numFmtId="49" fontId="3" fillId="2" borderId="1" applyNumberFormat="1" applyFont="1" applyFill="1" applyBorder="1" applyAlignment="1" applyProtection="0">
      <alignment horizontal="center" vertical="top"/>
    </xf>
    <xf numFmtId="0" fontId="3" fillId="2" borderId="1" applyNumberFormat="0" applyFont="1" applyFill="1" applyBorder="1" applyAlignment="1" applyProtection="0">
      <alignment horizontal="center" vertical="top"/>
    </xf>
    <xf numFmtId="49" fontId="0" fillId="2" borderId="2" applyNumberFormat="1" applyFont="1" applyFill="1" applyBorder="1" applyAlignment="1" applyProtection="0">
      <alignment vertical="top"/>
    </xf>
    <xf numFmtId="0" fontId="0" fillId="2" borderId="2" applyNumberFormat="0" applyFont="1" applyFill="1" applyBorder="1" applyAlignment="1" applyProtection="0">
      <alignment vertical="top"/>
    </xf>
    <xf numFmtId="49" fontId="3" fillId="2" borderId="2" applyNumberFormat="1" applyFont="1" applyFill="1" applyBorder="1" applyAlignment="1" applyProtection="0">
      <alignment horizontal="right" vertical="top"/>
    </xf>
    <xf numFmtId="49" fontId="0" fillId="2" borderId="3" applyNumberFormat="1" applyFont="1" applyFill="1" applyBorder="1" applyAlignment="1" applyProtection="0">
      <alignment vertical="top"/>
    </xf>
    <xf numFmtId="0" fontId="0" fillId="2" borderId="3" applyNumberFormat="0" applyFont="1" applyFill="1" applyBorder="1" applyAlignment="1" applyProtection="0">
      <alignment vertical="top"/>
    </xf>
    <xf numFmtId="0" fontId="0" fillId="2" borderId="3" applyNumberFormat="1" applyFont="1" applyFill="1" applyBorder="1" applyAlignment="1" applyProtection="0">
      <alignment vertical="top"/>
    </xf>
    <xf numFmtId="49" fontId="0" fillId="2" borderId="4" applyNumberFormat="1" applyFont="1" applyFill="1" applyBorder="1" applyAlignment="1" applyProtection="0">
      <alignment vertical="top"/>
    </xf>
    <xf numFmtId="0" fontId="0" fillId="2" borderId="4" applyNumberFormat="0" applyFont="1" applyFill="1" applyBorder="1" applyAlignment="1" applyProtection="0">
      <alignment vertical="top"/>
    </xf>
    <xf numFmtId="0" fontId="3" fillId="2" borderId="4" applyNumberFormat="1" applyFont="1" applyFill="1" applyBorder="1" applyAlignment="1" applyProtection="0">
      <alignment horizontal="center" vertical="top"/>
    </xf>
    <xf numFmtId="0" fontId="3" fillId="2" borderId="4" applyNumberFormat="0" applyFont="1" applyFill="1" applyBorder="1" applyAlignment="1" applyProtection="0">
      <alignment horizontal="center" vertical="top"/>
    </xf>
    <xf numFmtId="10" fontId="0" fillId="2" borderId="2" applyNumberFormat="1" applyFont="1" applyFill="1" applyBorder="1" applyAlignment="1" applyProtection="0">
      <alignment vertical="top"/>
    </xf>
    <xf numFmtId="10" fontId="3" fillId="2" borderId="2" applyNumberFormat="1" applyFont="1" applyFill="1" applyBorder="1" applyAlignment="1" applyProtection="0">
      <alignment horizontal="center" vertical="top"/>
    </xf>
    <xf numFmtId="0" fontId="3" fillId="2" borderId="2" applyNumberFormat="0" applyFont="1" applyFill="1" applyBorder="1" applyAlignment="1" applyProtection="0">
      <alignment horizontal="center" vertical="top"/>
    </xf>
    <xf numFmtId="10" fontId="3" fillId="2" borderId="3" applyNumberFormat="1" applyFont="1" applyFill="1" applyBorder="1" applyAlignment="1" applyProtection="0">
      <alignment horizontal="center" vertical="top"/>
    </xf>
    <xf numFmtId="0" fontId="3" fillId="2" borderId="3" applyNumberFormat="0" applyFont="1" applyFill="1" applyBorder="1" applyAlignment="1" applyProtection="0">
      <alignment horizontal="center" vertical="top"/>
    </xf>
    <xf numFmtId="0" fontId="3" fillId="2" borderId="1" applyNumberFormat="0" applyFont="1" applyFill="1" applyBorder="1" applyAlignment="1" applyProtection="0">
      <alignment horizontal="left" vertical="top"/>
    </xf>
    <xf numFmtId="0" fontId="0" applyNumberFormat="1" applyFont="1" applyFill="0" applyBorder="0" applyAlignment="1" applyProtection="0">
      <alignment vertical="bottom"/>
    </xf>
    <xf numFmtId="49" fontId="0" fillId="2" borderId="3" applyNumberFormat="1" applyFont="1" applyFill="1" applyBorder="1" applyAlignment="1" applyProtection="0">
      <alignment vertical="top" wrapText="1"/>
    </xf>
    <xf numFmtId="49" fontId="4" fillId="2" borderId="3" applyNumberFormat="1" applyFont="1" applyFill="1" applyBorder="1" applyAlignment="1" applyProtection="0">
      <alignment horizontal="right" vertical="top" wrapText="1"/>
    </xf>
    <xf numFmtId="0" fontId="0" fillId="2" borderId="3" applyNumberFormat="0" applyFont="1" applyFill="1" applyBorder="1" applyAlignment="1" applyProtection="0">
      <alignment vertical="top" wrapText="1"/>
    </xf>
    <xf numFmtId="49" fontId="0" fillId="2" borderId="4" applyNumberFormat="1" applyFont="1" applyFill="1" applyBorder="1" applyAlignment="1" applyProtection="0">
      <alignment vertical="top" wrapText="1"/>
    </xf>
    <xf numFmtId="0" fontId="0" fillId="2" borderId="4" applyNumberFormat="1" applyFont="1" applyFill="1" applyBorder="1" applyAlignment="1" applyProtection="0">
      <alignment vertical="top" wrapText="1"/>
    </xf>
    <xf numFmtId="0" fontId="0" fillId="2" borderId="4" applyNumberFormat="0" applyFont="1" applyFill="1" applyBorder="1" applyAlignment="1" applyProtection="0">
      <alignment vertical="top" wrapText="1"/>
    </xf>
    <xf numFmtId="49" fontId="0" fillId="2" borderId="1" applyNumberFormat="1" applyFont="1" applyFill="1" applyBorder="1" applyAlignment="1" applyProtection="0">
      <alignment vertical="top" wrapText="1"/>
    </xf>
    <xf numFmtId="0" fontId="0" fillId="2" borderId="1" applyNumberFormat="1" applyFont="1" applyFill="1" applyBorder="1" applyAlignment="1" applyProtection="0">
      <alignment vertical="top" wrapText="1"/>
    </xf>
    <xf numFmtId="0" fontId="0" fillId="2" borderId="1" applyNumberFormat="0" applyFont="1" applyFill="1" applyBorder="1" applyAlignment="1" applyProtection="0">
      <alignment vertical="top" wrapText="1"/>
    </xf>
    <xf numFmtId="49" fontId="0" fillId="2" borderId="2" applyNumberFormat="1" applyFont="1" applyFill="1" applyBorder="1" applyAlignment="1" applyProtection="0">
      <alignment vertical="top" wrapText="1"/>
    </xf>
    <xf numFmtId="0" fontId="0" fillId="2" borderId="2" applyNumberFormat="1" applyFont="1" applyFill="1" applyBorder="1" applyAlignment="1" applyProtection="0">
      <alignment vertical="top" wrapText="1"/>
    </xf>
    <xf numFmtId="0" fontId="0" fillId="2" borderId="2" applyNumberFormat="0" applyFont="1" applyFill="1" applyBorder="1" applyAlignment="1" applyProtection="0">
      <alignment vertical="top" wrapText="1"/>
    </xf>
    <xf numFmtId="0" fontId="0" fillId="2" borderId="3" applyNumberFormat="1" applyFont="1" applyFill="1" applyBorder="1" applyAlignment="1" applyProtection="0">
      <alignment vertical="top" wrapText="1"/>
    </xf>
    <xf numFmtId="0" fontId="0" applyNumberFormat="1" applyFont="1" applyFill="0" applyBorder="0" applyAlignment="1" applyProtection="0">
      <alignment vertical="bottom"/>
    </xf>
    <xf numFmtId="49" fontId="6" fillId="2" borderId="3" applyNumberFormat="1" applyFont="1" applyFill="1" applyBorder="1" applyAlignment="1" applyProtection="0">
      <alignment horizontal="left" vertical="top" wrapText="1"/>
    </xf>
    <xf numFmtId="49" fontId="6" fillId="2" borderId="3" applyNumberFormat="1" applyFont="1" applyFill="1" applyBorder="1" applyAlignment="1" applyProtection="0">
      <alignment horizontal="right" vertical="top" wrapText="1"/>
    </xf>
    <xf numFmtId="0" fontId="6" fillId="2" borderId="3" applyNumberFormat="0" applyFont="1" applyFill="1" applyBorder="1" applyAlignment="1" applyProtection="0">
      <alignment horizontal="left" vertical="top" wrapText="1"/>
    </xf>
    <xf numFmtId="0" fontId="6" fillId="2" borderId="3" applyNumberFormat="0" applyFont="1" applyFill="1" applyBorder="1" applyAlignment="1" applyProtection="0">
      <alignment horizontal="right" vertical="top" wrapText="1"/>
    </xf>
    <xf numFmtId="0" fontId="6" fillId="2" borderId="3" applyNumberFormat="1" applyFont="1" applyFill="1" applyBorder="1" applyAlignment="1" applyProtection="0">
      <alignment horizontal="right" vertical="top" wrapText="1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8" fillId="2" borderId="1" applyNumberFormat="0" applyFont="1" applyFill="1" applyBorder="1" applyAlignment="1" applyProtection="0">
      <alignment horizontal="left" vertical="top" wrapText="1"/>
    </xf>
    <xf numFmtId="0" fontId="8" fillId="2" borderId="1" applyNumberFormat="0" applyFont="1" applyFill="1" applyBorder="1" applyAlignment="1" applyProtection="0">
      <alignment vertical="top" wrapText="1"/>
    </xf>
    <xf numFmtId="49" fontId="8" fillId="2" borderId="1" applyNumberFormat="1" applyFont="1" applyFill="1" applyBorder="1" applyAlignment="1" applyProtection="0">
      <alignment vertical="top" wrapText="1"/>
    </xf>
    <xf numFmtId="0" fontId="8" fillId="2" borderId="1" applyNumberFormat="0" applyFont="1" applyFill="1" applyBorder="1" applyAlignment="1" applyProtection="0">
      <alignment horizontal="right" vertical="top" wrapText="1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5" fillId="2" borderId="1" applyNumberFormat="0" applyFont="1" applyFill="1" applyBorder="1" applyAlignment="1" applyProtection="0">
      <alignment vertical="top" wrapText="1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006411"/>
    </indexedColors>
  </color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/Relationships>
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mbria"/>
            <a:ea typeface="Cambria"/>
            <a:cs typeface="Cambria"/>
            <a:sym typeface="Cambri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1:E34"/>
  <sheetViews>
    <sheetView workbookViewId="0" showGridLines="0" defaultGridColor="1"/>
  </sheetViews>
  <sheetFormatPr defaultColWidth="8.83333" defaultRowHeight="18.75" customHeight="1" outlineLevelRow="0" outlineLevelCol="0"/>
  <cols>
    <col min="1" max="1" width="36.5" style="1" customWidth="1"/>
    <col min="2" max="2" width="10.6719" style="1" customWidth="1"/>
    <col min="3" max="3" width="15.6719" style="1" customWidth="1"/>
    <col min="4" max="4" width="15.6719" style="1" customWidth="1"/>
    <col min="5" max="5" width="9.17188" style="1" customWidth="1"/>
    <col min="6" max="256" width="8.85156" style="1" customWidth="1"/>
  </cols>
  <sheetData>
    <row r="1" ht="13.65" customHeight="1">
      <c r="A1" s="2"/>
      <c r="B1" s="2"/>
      <c r="C1" s="2"/>
      <c r="D1" s="2"/>
      <c r="E1" s="2"/>
    </row>
    <row r="2" ht="13.65" customHeight="1">
      <c r="A2" s="2"/>
      <c r="B2" s="2"/>
      <c r="C2" s="2"/>
      <c r="D2" s="2"/>
      <c r="E2" s="2"/>
    </row>
    <row r="3" ht="13.65" customHeight="1">
      <c r="A3" s="2"/>
      <c r="B3" s="2"/>
      <c r="C3" s="2"/>
      <c r="D3" s="2"/>
      <c r="E3" s="2"/>
    </row>
    <row r="4" ht="13.65" customHeight="1">
      <c r="A4" s="2"/>
      <c r="B4" s="2"/>
      <c r="C4" s="2"/>
      <c r="D4" s="2"/>
      <c r="E4" s="2"/>
    </row>
    <row r="5" ht="13.65" customHeight="1">
      <c r="A5" s="2"/>
      <c r="B5" s="2"/>
      <c r="C5" s="2"/>
      <c r="D5" s="2"/>
      <c r="E5" s="2"/>
    </row>
    <row r="6" ht="13.65" customHeight="1">
      <c r="A6" s="2"/>
      <c r="B6" s="2"/>
      <c r="C6" s="2"/>
      <c r="D6" s="2"/>
      <c r="E6" s="2"/>
    </row>
    <row r="7" ht="13.65" customHeight="1">
      <c r="A7" s="2"/>
      <c r="B7" s="2"/>
      <c r="C7" s="2"/>
      <c r="D7" s="2"/>
      <c r="E7" s="2"/>
    </row>
    <row r="8" ht="13.65" customHeight="1">
      <c r="A8" s="2"/>
      <c r="B8" s="2"/>
      <c r="C8" s="2"/>
      <c r="D8" s="2"/>
      <c r="E8" s="2"/>
    </row>
    <row r="9" ht="19" customHeight="1">
      <c r="A9" t="s" s="3">
        <v>0</v>
      </c>
      <c r="B9" s="2"/>
      <c r="C9" t="s" s="3">
        <v>1</v>
      </c>
      <c r="D9" s="2"/>
      <c r="E9" s="2"/>
    </row>
    <row r="10" ht="19" customHeight="1">
      <c r="A10" t="s" s="3">
        <v>1</v>
      </c>
      <c r="B10" s="2"/>
      <c r="C10" t="s" s="3">
        <v>1</v>
      </c>
      <c r="D10" s="2"/>
      <c r="E10" s="2"/>
    </row>
    <row r="11" ht="19" customHeight="1">
      <c r="A11" t="s" s="3">
        <v>2</v>
      </c>
      <c r="B11" s="2"/>
      <c r="C11" t="s" s="3">
        <v>1</v>
      </c>
      <c r="D11" s="2"/>
      <c r="E11" s="2"/>
    </row>
    <row r="12" ht="19" customHeight="1">
      <c r="A12" t="s" s="3">
        <v>1</v>
      </c>
      <c r="B12" s="2"/>
      <c r="C12" t="s" s="3">
        <v>1</v>
      </c>
      <c r="D12" s="2"/>
      <c r="E12" s="2"/>
    </row>
    <row r="13" ht="19" customHeight="1">
      <c r="A13" t="s" s="3">
        <v>1</v>
      </c>
      <c r="B13" s="2"/>
      <c r="C13" t="s" s="3">
        <v>1</v>
      </c>
      <c r="D13" s="2"/>
      <c r="E13" s="2"/>
    </row>
    <row r="14" ht="19" customHeight="1">
      <c r="A14" t="s" s="3">
        <v>1</v>
      </c>
      <c r="B14" s="2"/>
      <c r="C14" t="s" s="3">
        <v>1</v>
      </c>
      <c r="D14" s="2"/>
      <c r="E14" s="2"/>
    </row>
    <row r="15" ht="19" customHeight="1">
      <c r="A15" t="s" s="3">
        <v>3</v>
      </c>
      <c r="B15" s="2"/>
      <c r="C15" t="s" s="3">
        <v>1</v>
      </c>
      <c r="D15" s="2"/>
      <c r="E15" s="2"/>
    </row>
    <row r="16" ht="19" customHeight="1">
      <c r="A16" t="s" s="3">
        <v>4</v>
      </c>
      <c r="B16" s="2"/>
      <c r="C16" s="2"/>
      <c r="D16" s="2"/>
      <c r="E16" s="2"/>
    </row>
    <row r="17" ht="19" customHeight="1">
      <c r="A17" t="s" s="3">
        <v>5</v>
      </c>
      <c r="B17" s="2"/>
      <c r="C17" s="2"/>
      <c r="D17" s="2"/>
      <c r="E17" s="2"/>
    </row>
    <row r="18" ht="19" customHeight="1">
      <c r="A18" t="s" s="3">
        <v>6</v>
      </c>
      <c r="B18" s="2"/>
      <c r="C18" s="2"/>
      <c r="D18" s="2"/>
      <c r="E18" s="2"/>
    </row>
    <row r="19" ht="19" customHeight="1">
      <c r="A19" t="s" s="3">
        <v>6</v>
      </c>
      <c r="B19" s="2"/>
      <c r="C19" s="2"/>
      <c r="D19" s="2"/>
      <c r="E19" s="2"/>
    </row>
    <row r="20" ht="19" customHeight="1">
      <c r="A20" t="s" s="3">
        <v>6</v>
      </c>
      <c r="B20" s="2"/>
      <c r="C20" s="2"/>
      <c r="D20" s="2"/>
      <c r="E20" s="2"/>
    </row>
    <row r="21" ht="13.65" customHeight="1">
      <c r="A21" s="2"/>
      <c r="B21" s="2"/>
      <c r="C21" s="2"/>
      <c r="D21" s="2"/>
      <c r="E21" s="2"/>
    </row>
    <row r="22" ht="19" customHeight="1">
      <c r="A22" t="s" s="4">
        <v>7</v>
      </c>
      <c r="B22" s="5"/>
      <c r="C22" s="5"/>
      <c r="D22" s="5"/>
      <c r="E22" s="2"/>
    </row>
    <row r="23" ht="19" customHeight="1">
      <c r="A23" t="s" s="6">
        <v>8</v>
      </c>
      <c r="B23" s="7"/>
      <c r="C23" t="s" s="8">
        <v>9</v>
      </c>
      <c r="D23" t="s" s="8">
        <v>10</v>
      </c>
      <c r="E23" s="2"/>
    </row>
    <row r="24" ht="19" customHeight="1">
      <c r="A24" t="s" s="9">
        <v>11</v>
      </c>
      <c r="B24" s="10"/>
      <c r="C24" s="11">
        <f>ROUND(SUM('Összesítő'!B2:B19),0)</f>
        <v>0</v>
      </c>
      <c r="D24" s="11">
        <f>ROUND(SUM('Összesítő'!C2:C19),0)</f>
        <v>0</v>
      </c>
      <c r="E24" s="2"/>
    </row>
    <row r="25" ht="19" customHeight="1">
      <c r="A25" t="s" s="9">
        <v>12</v>
      </c>
      <c r="B25" s="10"/>
      <c r="C25" s="11">
        <f>ROUND(C24,0)</f>
        <v>0</v>
      </c>
      <c r="D25" s="11">
        <f>ROUND(D24,0)</f>
        <v>0</v>
      </c>
      <c r="E25" s="2"/>
    </row>
    <row r="26" ht="19" customHeight="1">
      <c r="A26" t="s" s="12">
        <v>13</v>
      </c>
      <c r="B26" s="13"/>
      <c r="C26" s="14">
        <f>ROUND(C25+D25,0)</f>
        <v>0</v>
      </c>
      <c r="D26" s="15"/>
      <c r="E26" s="2"/>
    </row>
    <row r="27" ht="19" customHeight="1">
      <c r="A27" t="s" s="6">
        <v>14</v>
      </c>
      <c r="B27" s="16">
        <v>0.27</v>
      </c>
      <c r="C27" s="17">
        <f>ROUND(C26*B27,0)</f>
        <v>0</v>
      </c>
      <c r="D27" s="18"/>
      <c r="E27" s="2"/>
    </row>
    <row r="28" ht="19" customHeight="1">
      <c r="A28" t="s" s="9">
        <v>15</v>
      </c>
      <c r="B28" s="10"/>
      <c r="C28" s="19">
        <f>ROUND(C26+C27,0)</f>
        <v>0</v>
      </c>
      <c r="D28" s="20"/>
      <c r="E28" s="2"/>
    </row>
    <row r="29" ht="13.65" customHeight="1">
      <c r="A29" s="13"/>
      <c r="B29" s="13"/>
      <c r="C29" s="13"/>
      <c r="D29" s="13"/>
      <c r="E29" s="2"/>
    </row>
    <row r="30" ht="13.65" customHeight="1">
      <c r="A30" s="2"/>
      <c r="B30" s="2"/>
      <c r="C30" s="2"/>
      <c r="D30" s="2"/>
      <c r="E30" s="2"/>
    </row>
    <row r="31" ht="13.65" customHeight="1">
      <c r="A31" s="2"/>
      <c r="B31" s="2"/>
      <c r="C31" s="2"/>
      <c r="D31" s="2"/>
      <c r="E31" s="2"/>
    </row>
    <row r="32" ht="19" customHeight="1">
      <c r="A32" s="21"/>
      <c r="B32" s="2"/>
      <c r="C32" s="2"/>
      <c r="D32" s="2"/>
      <c r="E32" s="2"/>
    </row>
    <row r="33" ht="19" customHeight="1">
      <c r="A33" s="21"/>
      <c r="B33" s="2"/>
      <c r="C33" s="2"/>
      <c r="D33" s="2"/>
      <c r="E33" s="2"/>
    </row>
    <row r="34" ht="19" customHeight="1">
      <c r="A34" s="21"/>
      <c r="B34" s="2"/>
      <c r="C34" s="2"/>
      <c r="D34" s="2"/>
      <c r="E34" s="2"/>
    </row>
  </sheetData>
  <mergeCells count="11">
    <mergeCell ref="A22:D22"/>
    <mergeCell ref="A4:D4"/>
    <mergeCell ref="A7:D7"/>
    <mergeCell ref="A6:D6"/>
    <mergeCell ref="A3:D3"/>
    <mergeCell ref="C28:D28"/>
    <mergeCell ref="A5:D5"/>
    <mergeCell ref="A2:D2"/>
    <mergeCell ref="C27:D27"/>
    <mergeCell ref="A1:D1"/>
    <mergeCell ref="C26:D26"/>
  </mergeCells>
  <pageMargins left="1" right="1" top="1" bottom="1" header="0.416667" footer="0.416667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dimension ref="A1:E20"/>
  <sheetViews>
    <sheetView workbookViewId="0" showGridLines="0" defaultGridColor="1"/>
  </sheetViews>
  <sheetFormatPr defaultColWidth="8.83333" defaultRowHeight="18.75" customHeight="1" outlineLevelRow="0" outlineLevelCol="0"/>
  <cols>
    <col min="1" max="1" width="36.5" style="22" customWidth="1"/>
    <col min="2" max="2" width="20.6719" style="22" customWidth="1"/>
    <col min="3" max="3" width="20.6719" style="22" customWidth="1"/>
    <col min="4" max="4" width="9.17188" style="22" customWidth="1"/>
    <col min="5" max="5" width="9.17188" style="22" customWidth="1"/>
    <col min="6" max="256" width="8.85156" style="22" customWidth="1"/>
  </cols>
  <sheetData>
    <row r="1" ht="19" customHeight="1">
      <c r="A1" t="s" s="23">
        <v>16</v>
      </c>
      <c r="B1" t="s" s="24">
        <v>17</v>
      </c>
      <c r="C1" t="s" s="24">
        <v>18</v>
      </c>
      <c r="D1" s="25"/>
      <c r="E1" s="25"/>
    </row>
    <row r="2" ht="19" customHeight="1">
      <c r="A2" t="s" s="26">
        <v>19</v>
      </c>
      <c r="B2" s="27">
        <f>'Zsaluzás és állványozás'!H6</f>
        <v>0</v>
      </c>
      <c r="C2" s="27">
        <f>'Zsaluzás és állványozás'!I6</f>
        <v>0</v>
      </c>
      <c r="D2" s="28"/>
      <c r="E2" s="28"/>
    </row>
    <row r="3" ht="19" customHeight="1">
      <c r="A3" t="s" s="29">
        <v>20</v>
      </c>
      <c r="B3" s="30">
        <f>'Irtás, föld- és sziklamunka'!H8</f>
        <v>0</v>
      </c>
      <c r="C3" s="30">
        <f>'Irtás, föld- és sziklamunka'!I8</f>
        <v>0</v>
      </c>
      <c r="D3" s="31"/>
      <c r="E3" s="31"/>
    </row>
    <row r="4" ht="19" customHeight="1">
      <c r="A4" t="s" s="29">
        <v>21</v>
      </c>
      <c r="B4" s="30">
        <f>'Síkalapozás'!H4</f>
        <v>0</v>
      </c>
      <c r="C4" s="30">
        <f>'Síkalapozás'!I4</f>
        <v>0</v>
      </c>
      <c r="D4" s="31"/>
      <c r="E4" s="31"/>
    </row>
    <row r="5" ht="19" customHeight="1">
      <c r="A5" t="s" s="29">
        <v>22</v>
      </c>
      <c r="B5" s="30">
        <f>'Helyszíni beton és vasbeton mun'!H13</f>
        <v>0</v>
      </c>
      <c r="C5" s="30">
        <f>'Helyszíni beton és vasbeton mun'!I13</f>
        <v>0</v>
      </c>
      <c r="D5" s="31"/>
      <c r="E5" s="31"/>
    </row>
    <row r="6" ht="19" customHeight="1">
      <c r="A6" t="s" s="29">
        <v>23</v>
      </c>
      <c r="B6" s="30">
        <f>'Falazás és egyéb kőműves munkák'!H7</f>
        <v>0</v>
      </c>
      <c r="C6" s="30">
        <f>'Falazás és egyéb kőműves munkák'!I7</f>
        <v>0</v>
      </c>
      <c r="D6" s="31"/>
      <c r="E6" s="31"/>
    </row>
    <row r="7" ht="35" customHeight="1">
      <c r="A7" t="s" s="29">
        <v>24</v>
      </c>
      <c r="B7" s="30">
        <f>'Fém- és könnyű épületszerkezete'!H4</f>
        <v>0</v>
      </c>
      <c r="C7" s="30">
        <f>'Fém- és könnyű épületszerkezete'!I4</f>
        <v>0</v>
      </c>
      <c r="D7" s="31"/>
      <c r="E7" s="31"/>
    </row>
    <row r="8" ht="19" customHeight="1">
      <c r="A8" t="s" s="29">
        <v>25</v>
      </c>
      <c r="B8" s="30">
        <f>'Ácsmunka'!H18</f>
        <v>0</v>
      </c>
      <c r="C8" s="30">
        <f>'Ácsmunka'!I18</f>
        <v>0</v>
      </c>
      <c r="D8" s="31"/>
      <c r="E8" s="31"/>
    </row>
    <row r="9" ht="19" customHeight="1">
      <c r="A9" t="s" s="29">
        <v>26</v>
      </c>
      <c r="B9" s="30">
        <f>'Vakolás és rabicolás'!H21</f>
        <v>0</v>
      </c>
      <c r="C9" s="30">
        <f>'Vakolás és rabicolás'!I21</f>
        <v>0</v>
      </c>
      <c r="D9" s="31"/>
      <c r="E9" s="31"/>
    </row>
    <row r="10" ht="19" customHeight="1">
      <c r="A10" t="s" s="29">
        <v>27</v>
      </c>
      <c r="B10" s="30">
        <f>'Égéstermék elvezető berendezése'!H10</f>
        <v>0</v>
      </c>
      <c r="C10" s="30">
        <f>'Égéstermék elvezető berendezése'!I10</f>
        <v>0</v>
      </c>
      <c r="D10" s="31"/>
      <c r="E10" s="31"/>
    </row>
    <row r="11" ht="19" customHeight="1">
      <c r="A11" t="s" s="29">
        <v>28</v>
      </c>
      <c r="B11" s="30">
        <f>'Tetőfedés'!H6</f>
        <v>0</v>
      </c>
      <c r="C11" s="30">
        <f>'Tetőfedés'!I6</f>
        <v>0</v>
      </c>
      <c r="D11" s="31"/>
      <c r="E11" s="31"/>
    </row>
    <row r="12" ht="35" customHeight="1">
      <c r="A12" t="s" s="29">
        <v>29</v>
      </c>
      <c r="B12" s="30">
        <f>'Aljzatkészítés, hideg- és meleg'!H25</f>
        <v>0</v>
      </c>
      <c r="C12" s="30">
        <f>'Aljzatkészítés, hideg- és meleg'!I25</f>
        <v>0</v>
      </c>
      <c r="D12" s="31"/>
      <c r="E12" s="31"/>
    </row>
    <row r="13" ht="19" customHeight="1">
      <c r="A13" t="s" s="29">
        <v>30</v>
      </c>
      <c r="B13" s="30">
        <f>'Bádogozás'!H14</f>
        <v>0</v>
      </c>
      <c r="C13" s="30">
        <f>'Bádogozás'!I14</f>
        <v>0</v>
      </c>
      <c r="D13" s="31"/>
      <c r="E13" s="31"/>
    </row>
    <row r="14" ht="19" customHeight="1">
      <c r="A14" t="s" s="29">
        <v>31</v>
      </c>
      <c r="B14" s="30">
        <f>'Asztalosszerkezetek elhelyezése'!H23</f>
        <v>0</v>
      </c>
      <c r="C14" s="30">
        <f>'Asztalosszerkezetek elhelyezése'!I23</f>
        <v>0</v>
      </c>
      <c r="D14" s="31"/>
      <c r="E14" s="31"/>
    </row>
    <row r="15" ht="35" customHeight="1">
      <c r="A15" t="s" s="29">
        <v>32</v>
      </c>
      <c r="B15" s="30">
        <f>'Felületképzés (festés, mázolás,'!H6</f>
        <v>0</v>
      </c>
      <c r="C15" s="30">
        <f>'Felületképzés (festés, mázolás,'!I6</f>
        <v>0</v>
      </c>
      <c r="D15" s="31"/>
      <c r="E15" s="31"/>
    </row>
    <row r="16" ht="19" customHeight="1">
      <c r="A16" t="s" s="29">
        <v>33</v>
      </c>
      <c r="B16" s="30">
        <f>'Szigetelés'!H23</f>
        <v>0</v>
      </c>
      <c r="C16" s="30">
        <f>'Szigetelés'!I23</f>
        <v>0</v>
      </c>
      <c r="D16" s="31"/>
      <c r="E16" s="31"/>
    </row>
    <row r="17" ht="35" customHeight="1">
      <c r="A17" t="s" s="29">
        <v>34</v>
      </c>
      <c r="B17" s="30">
        <f>'Útburkolat alap és makadámburko'!H6</f>
        <v>0</v>
      </c>
      <c r="C17" s="30">
        <f>'Útburkolat alap és makadámburko'!I6</f>
        <v>0</v>
      </c>
      <c r="D17" s="31"/>
      <c r="E17" s="31"/>
    </row>
    <row r="18" ht="19" customHeight="1">
      <c r="A18" t="s" s="29">
        <v>35</v>
      </c>
      <c r="B18" s="30">
        <f>'Kőburkolat készítése'!H6</f>
        <v>0</v>
      </c>
      <c r="C18" s="30">
        <f>'Kőburkolat készítése'!I6</f>
        <v>0</v>
      </c>
      <c r="D18" s="31"/>
      <c r="E18" s="31"/>
    </row>
    <row r="19" ht="19" customHeight="1">
      <c r="A19" t="s" s="32">
        <v>36</v>
      </c>
      <c r="B19" s="33">
        <f>'Elektromos energia ellátás, vil'!H8</f>
        <v>0</v>
      </c>
      <c r="C19" s="33">
        <f>'Elektromos energia ellátás, vil'!I8</f>
        <v>0</v>
      </c>
      <c r="D19" s="34"/>
      <c r="E19" s="34"/>
    </row>
    <row r="20" ht="19" customHeight="1">
      <c r="A20" t="s" s="23">
        <v>37</v>
      </c>
      <c r="B20" s="35">
        <f>ROUND(SUM(B2:B19),0)</f>
        <v>0</v>
      </c>
      <c r="C20" s="35">
        <f>ROUND(SUM(C2:C19),0)</f>
        <v>0</v>
      </c>
      <c r="D20" s="25"/>
      <c r="E20" s="25"/>
    </row>
  </sheetData>
  <pageMargins left="1" right="1" top="1" bottom="1" header="0.416667" footer="0.416667"/>
  <pageSetup firstPageNumber="1" fitToHeight="1" fitToWidth="1" scale="100" useFirstPageNumber="0" orientation="portrait" pageOrder="downThenOver"/>
  <headerFooter>
    <oddHeader>&amp;C&amp;"Garamond,Regular"&amp;14&amp;K000000Munkanem összesítő</oddHeader>
    <oddFooter>&amp;C&amp;"Helvetica Neue,Regular"&amp;12&amp;K000000&amp;P</odd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dimension ref="A1:I10"/>
  <sheetViews>
    <sheetView workbookViewId="0" showGridLines="0" defaultGridColor="1"/>
  </sheetViews>
  <sheetFormatPr defaultColWidth="8.83333" defaultRowHeight="12.75" customHeight="1" outlineLevelRow="0" outlineLevelCol="0"/>
  <cols>
    <col min="1" max="1" width="4.35156" style="36" customWidth="1"/>
    <col min="2" max="2" width="9.35156" style="36" customWidth="1"/>
    <col min="3" max="3" width="36.6719" style="36" customWidth="1"/>
    <col min="4" max="4" width="6.67188" style="36" customWidth="1"/>
    <col min="5" max="5" width="6.67188" style="36" customWidth="1"/>
    <col min="6" max="6" width="8.35156" style="36" customWidth="1"/>
    <col min="7" max="7" width="8.35156" style="36" customWidth="1"/>
    <col min="8" max="8" width="10.3516" style="36" customWidth="1"/>
    <col min="9" max="9" width="10.3516" style="36" customWidth="1"/>
    <col min="10" max="256" width="8.85156" style="36" customWidth="1"/>
  </cols>
  <sheetData>
    <row r="1" ht="27" customHeight="1">
      <c r="A1" t="s" s="37">
        <v>38</v>
      </c>
      <c r="B1" t="s" s="23">
        <v>39</v>
      </c>
      <c r="C1" t="s" s="23">
        <v>40</v>
      </c>
      <c r="D1" t="s" s="38">
        <v>41</v>
      </c>
      <c r="E1" t="s" s="23">
        <v>42</v>
      </c>
      <c r="F1" t="s" s="38">
        <v>43</v>
      </c>
      <c r="G1" t="s" s="38">
        <v>44</v>
      </c>
      <c r="H1" t="s" s="38">
        <v>45</v>
      </c>
      <c r="I1" t="s" s="38">
        <v>46</v>
      </c>
    </row>
    <row r="2" ht="39" customHeight="1">
      <c r="A2" s="27">
        <v>1</v>
      </c>
      <c r="B2" t="s" s="26">
        <v>47</v>
      </c>
      <c r="C2" t="s" s="26">
        <v>48</v>
      </c>
      <c r="D2" s="27">
        <v>450</v>
      </c>
      <c r="E2" t="s" s="26">
        <v>49</v>
      </c>
      <c r="F2" s="27">
        <v>0</v>
      </c>
      <c r="G2" s="27">
        <v>0</v>
      </c>
      <c r="H2" s="27">
        <f>ROUND(D2*F2,0)</f>
        <v>0</v>
      </c>
      <c r="I2" s="27">
        <f>ROUND(D2*G2,0)</f>
        <v>0</v>
      </c>
    </row>
    <row r="3" ht="13.65" customHeight="1">
      <c r="A3" s="31"/>
      <c r="B3" s="31"/>
      <c r="C3" s="31"/>
      <c r="D3" s="31"/>
      <c r="E3" s="31"/>
      <c r="F3" s="31"/>
      <c r="G3" s="31"/>
      <c r="H3" s="31"/>
      <c r="I3" s="31"/>
    </row>
    <row r="4" ht="39" customHeight="1">
      <c r="A4" s="30">
        <v>2</v>
      </c>
      <c r="B4" t="s" s="29">
        <v>50</v>
      </c>
      <c r="C4" t="s" s="29">
        <v>51</v>
      </c>
      <c r="D4" s="30">
        <v>6</v>
      </c>
      <c r="E4" t="s" s="29">
        <v>52</v>
      </c>
      <c r="F4" s="30">
        <v>0</v>
      </c>
      <c r="G4" s="30">
        <v>0</v>
      </c>
      <c r="H4" s="30">
        <f>ROUND(D4*F4,0)</f>
        <v>0</v>
      </c>
      <c r="I4" s="30">
        <f>ROUND(D4*G4,0)</f>
        <v>0</v>
      </c>
    </row>
    <row r="5" ht="13.65" customHeight="1">
      <c r="A5" s="34"/>
      <c r="B5" s="34"/>
      <c r="C5" s="34"/>
      <c r="D5" s="34"/>
      <c r="E5" s="34"/>
      <c r="F5" s="34"/>
      <c r="G5" s="34"/>
      <c r="H5" s="34"/>
      <c r="I5" s="34"/>
    </row>
    <row r="6" ht="15" customHeight="1">
      <c r="A6" s="39"/>
      <c r="B6" s="25"/>
      <c r="C6" t="s" s="23">
        <v>53</v>
      </c>
      <c r="D6" s="40"/>
      <c r="E6" s="25"/>
      <c r="F6" s="40"/>
      <c r="G6" s="40"/>
      <c r="H6" s="41">
        <f>ROUND(SUM(H2:H5),0)</f>
        <v>0</v>
      </c>
      <c r="I6" s="41">
        <f>ROUND(SUM(I2:I5),0)</f>
        <v>0</v>
      </c>
    </row>
    <row r="7" ht="13.65" customHeight="1">
      <c r="A7" s="28"/>
      <c r="B7" s="28"/>
      <c r="C7" s="28"/>
      <c r="D7" s="28"/>
      <c r="E7" s="28"/>
      <c r="F7" s="28"/>
      <c r="G7" s="28"/>
      <c r="H7" s="28"/>
      <c r="I7" s="28"/>
    </row>
    <row r="8" ht="13.65" customHeight="1">
      <c r="A8" s="31"/>
      <c r="B8" s="31"/>
      <c r="C8" s="31"/>
      <c r="D8" s="31"/>
      <c r="E8" s="31"/>
      <c r="F8" s="31"/>
      <c r="G8" s="31"/>
      <c r="H8" s="31"/>
      <c r="I8" s="31"/>
    </row>
    <row r="9" ht="13.65" customHeight="1">
      <c r="A9" s="31"/>
      <c r="B9" s="31"/>
      <c r="C9" s="31"/>
      <c r="D9" s="31"/>
      <c r="E9" s="31"/>
      <c r="F9" s="31"/>
      <c r="G9" s="31"/>
      <c r="H9" s="31"/>
      <c r="I9" s="31"/>
    </row>
    <row r="10" ht="13.65" customHeight="1">
      <c r="A10" s="31"/>
      <c r="B10" s="31"/>
      <c r="C10" s="31"/>
      <c r="D10" s="31"/>
      <c r="E10" s="31"/>
      <c r="F10" s="31"/>
      <c r="G10" s="31"/>
      <c r="H10" s="31"/>
      <c r="I10" s="31"/>
    </row>
  </sheetData>
  <pageMargins left="0.236111" right="0.236111" top="0.694444" bottom="0.694444" header="0.416667" footer="0.416667"/>
  <pageSetup firstPageNumber="1" fitToHeight="1" fitToWidth="1" scale="100" useFirstPageNumber="0" orientation="portrait" pageOrder="downThenOver"/>
  <headerFooter>
    <oddHeader>&amp;L&amp;"Times New Roman CE,Regular"&amp;10&amp;K000000 Zsaluzás és állványozás</oddHeader>
    <oddFooter>&amp;C&amp;"Helvetica Neue,Regular"&amp;12&amp;K000000&amp;P</odd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dimension ref="A1:I10"/>
  <sheetViews>
    <sheetView workbookViewId="0" showGridLines="0" defaultGridColor="1"/>
  </sheetViews>
  <sheetFormatPr defaultColWidth="8.83333" defaultRowHeight="12.75" customHeight="1" outlineLevelRow="0" outlineLevelCol="0"/>
  <cols>
    <col min="1" max="1" width="4.35156" style="42" customWidth="1"/>
    <col min="2" max="2" width="9.35156" style="42" customWidth="1"/>
    <col min="3" max="3" width="36.6719" style="42" customWidth="1"/>
    <col min="4" max="4" width="6.67188" style="42" customWidth="1"/>
    <col min="5" max="5" width="6.67188" style="42" customWidth="1"/>
    <col min="6" max="6" width="8.35156" style="42" customWidth="1"/>
    <col min="7" max="7" width="8.35156" style="42" customWidth="1"/>
    <col min="8" max="8" width="10.3516" style="42" customWidth="1"/>
    <col min="9" max="9" width="10.3516" style="42" customWidth="1"/>
    <col min="10" max="256" width="8.85156" style="42" customWidth="1"/>
  </cols>
  <sheetData>
    <row r="1" ht="27" customHeight="1">
      <c r="A1" t="s" s="37">
        <v>38</v>
      </c>
      <c r="B1" t="s" s="23">
        <v>39</v>
      </c>
      <c r="C1" t="s" s="23">
        <v>40</v>
      </c>
      <c r="D1" t="s" s="38">
        <v>41</v>
      </c>
      <c r="E1" t="s" s="23">
        <v>42</v>
      </c>
      <c r="F1" t="s" s="38">
        <v>43</v>
      </c>
      <c r="G1" t="s" s="38">
        <v>44</v>
      </c>
      <c r="H1" t="s" s="38">
        <v>45</v>
      </c>
      <c r="I1" t="s" s="38">
        <v>46</v>
      </c>
    </row>
    <row r="2" ht="51" customHeight="1">
      <c r="A2" s="27">
        <v>1</v>
      </c>
      <c r="B2" t="s" s="26">
        <v>54</v>
      </c>
      <c r="C2" t="s" s="26">
        <v>55</v>
      </c>
      <c r="D2" s="27">
        <v>4</v>
      </c>
      <c r="E2" t="s" s="26">
        <v>56</v>
      </c>
      <c r="F2" s="27">
        <v>0</v>
      </c>
      <c r="G2" s="27">
        <v>0</v>
      </c>
      <c r="H2" s="27">
        <f>ROUND(D2*F2,0)</f>
        <v>0</v>
      </c>
      <c r="I2" s="27">
        <f>ROUND(D2*G2,0)</f>
        <v>0</v>
      </c>
    </row>
    <row r="3" ht="13.65" customHeight="1">
      <c r="A3" s="31"/>
      <c r="B3" s="31"/>
      <c r="C3" s="31"/>
      <c r="D3" s="31"/>
      <c r="E3" s="31"/>
      <c r="F3" s="31"/>
      <c r="G3" s="31"/>
      <c r="H3" s="31"/>
      <c r="I3" s="31"/>
    </row>
    <row r="4" ht="39" customHeight="1">
      <c r="A4" s="30">
        <v>2</v>
      </c>
      <c r="B4" t="s" s="29">
        <v>57</v>
      </c>
      <c r="C4" t="s" s="29">
        <v>58</v>
      </c>
      <c r="D4" s="30">
        <v>4</v>
      </c>
      <c r="E4" t="s" s="29">
        <v>52</v>
      </c>
      <c r="F4" s="30">
        <v>0</v>
      </c>
      <c r="G4" s="30">
        <v>0</v>
      </c>
      <c r="H4" s="30">
        <f>ROUND(D4*F4,0)</f>
        <v>0</v>
      </c>
      <c r="I4" s="30">
        <f>ROUND(D4*G4,0)</f>
        <v>0</v>
      </c>
    </row>
    <row r="5" ht="13.65" customHeight="1">
      <c r="A5" s="31"/>
      <c r="B5" s="31"/>
      <c r="C5" s="31"/>
      <c r="D5" s="31"/>
      <c r="E5" s="31"/>
      <c r="F5" s="31"/>
      <c r="G5" s="31"/>
      <c r="H5" s="31"/>
      <c r="I5" s="31"/>
    </row>
    <row r="6" ht="39" customHeight="1">
      <c r="A6" s="30">
        <v>3</v>
      </c>
      <c r="B6" t="s" s="29">
        <v>59</v>
      </c>
      <c r="C6" t="s" s="29">
        <v>60</v>
      </c>
      <c r="D6" s="30">
        <v>16</v>
      </c>
      <c r="E6" t="s" s="29">
        <v>56</v>
      </c>
      <c r="F6" s="30">
        <v>0</v>
      </c>
      <c r="G6" s="30">
        <v>0</v>
      </c>
      <c r="H6" s="30">
        <f>ROUND(D6*F6,0)</f>
        <v>0</v>
      </c>
      <c r="I6" s="30">
        <f>ROUND(D6*G6,0)</f>
        <v>0</v>
      </c>
    </row>
    <row r="7" ht="13.65" customHeight="1">
      <c r="A7" s="34"/>
      <c r="B7" s="34"/>
      <c r="C7" s="34"/>
      <c r="D7" s="34"/>
      <c r="E7" s="34"/>
      <c r="F7" s="34"/>
      <c r="G7" s="34"/>
      <c r="H7" s="34"/>
      <c r="I7" s="34"/>
    </row>
    <row r="8" ht="15" customHeight="1">
      <c r="A8" s="39"/>
      <c r="B8" s="25"/>
      <c r="C8" t="s" s="23">
        <v>53</v>
      </c>
      <c r="D8" s="40"/>
      <c r="E8" s="25"/>
      <c r="F8" s="40"/>
      <c r="G8" s="40"/>
      <c r="H8" s="41">
        <f>ROUND(SUM(H2:H7),0)</f>
        <v>0</v>
      </c>
      <c r="I8" s="41">
        <f>ROUND(SUM(I2:I7),0)</f>
        <v>0</v>
      </c>
    </row>
    <row r="9" ht="13.65" customHeight="1">
      <c r="A9" s="28"/>
      <c r="B9" s="28"/>
      <c r="C9" s="28"/>
      <c r="D9" s="28"/>
      <c r="E9" s="28"/>
      <c r="F9" s="28"/>
      <c r="G9" s="28"/>
      <c r="H9" s="28"/>
      <c r="I9" s="28"/>
    </row>
    <row r="10" ht="13.65" customHeight="1">
      <c r="A10" s="31"/>
      <c r="B10" s="31"/>
      <c r="C10" s="31"/>
      <c r="D10" s="31"/>
      <c r="E10" s="31"/>
      <c r="F10" s="31"/>
      <c r="G10" s="31"/>
      <c r="H10" s="31"/>
      <c r="I10" s="31"/>
    </row>
  </sheetData>
  <pageMargins left="0.236111" right="0.236111" top="0.694444" bottom="0.694444" header="0.416667" footer="0.416667"/>
  <pageSetup firstPageNumber="1" fitToHeight="1" fitToWidth="1" scale="100" useFirstPageNumber="0" orientation="portrait" pageOrder="downThenOver"/>
  <headerFooter>
    <oddHeader>&amp;L&amp;"Times New Roman CE,Regular"&amp;10&amp;K000000 Irtás, föld- és sziklamunka</oddHeader>
    <oddFooter>&amp;C&amp;"Helvetica Neue,Regular"&amp;12&amp;K000000&amp;P</oddFooter>
  </headerFooter>
</worksheet>
</file>

<file path=xl/worksheets/sheet5.xml><?xml version="1.0" encoding="utf-8"?>
<worksheet xmlns:r="http://schemas.openxmlformats.org/officeDocument/2006/relationships" xmlns="http://schemas.openxmlformats.org/spreadsheetml/2006/main">
  <dimension ref="A1:I10"/>
  <sheetViews>
    <sheetView workbookViewId="0" showGridLines="0" defaultGridColor="1"/>
  </sheetViews>
  <sheetFormatPr defaultColWidth="8.83333" defaultRowHeight="12.75" customHeight="1" outlineLevelRow="0" outlineLevelCol="0"/>
  <cols>
    <col min="1" max="1" width="4.35156" style="43" customWidth="1"/>
    <col min="2" max="2" width="9.35156" style="43" customWidth="1"/>
    <col min="3" max="3" width="36.6719" style="43" customWidth="1"/>
    <col min="4" max="4" width="6.67188" style="43" customWidth="1"/>
    <col min="5" max="5" width="6.67188" style="43" customWidth="1"/>
    <col min="6" max="6" width="8.35156" style="43" customWidth="1"/>
    <col min="7" max="7" width="8.35156" style="43" customWidth="1"/>
    <col min="8" max="8" width="10.3516" style="43" customWidth="1"/>
    <col min="9" max="9" width="10.3516" style="43" customWidth="1"/>
    <col min="10" max="256" width="8.85156" style="43" customWidth="1"/>
  </cols>
  <sheetData>
    <row r="1" ht="27" customHeight="1">
      <c r="A1" t="s" s="37">
        <v>38</v>
      </c>
      <c r="B1" t="s" s="23">
        <v>39</v>
      </c>
      <c r="C1" t="s" s="23">
        <v>40</v>
      </c>
      <c r="D1" t="s" s="38">
        <v>41</v>
      </c>
      <c r="E1" t="s" s="23">
        <v>42</v>
      </c>
      <c r="F1" t="s" s="38">
        <v>43</v>
      </c>
      <c r="G1" t="s" s="38">
        <v>44</v>
      </c>
      <c r="H1" t="s" s="38">
        <v>45</v>
      </c>
      <c r="I1" t="s" s="38">
        <v>46</v>
      </c>
    </row>
    <row r="2" ht="63" customHeight="1">
      <c r="A2" s="27">
        <v>1</v>
      </c>
      <c r="B2" t="s" s="26">
        <v>61</v>
      </c>
      <c r="C2" t="s" s="26">
        <v>62</v>
      </c>
      <c r="D2" s="27">
        <v>4</v>
      </c>
      <c r="E2" t="s" s="26">
        <v>56</v>
      </c>
      <c r="F2" s="27">
        <v>0</v>
      </c>
      <c r="G2" s="27">
        <v>0</v>
      </c>
      <c r="H2" s="27">
        <f>ROUND(D2*F2,0)</f>
        <v>0</v>
      </c>
      <c r="I2" s="27">
        <f>ROUND(D2*G2,0)</f>
        <v>0</v>
      </c>
    </row>
    <row r="3" ht="13.65" customHeight="1">
      <c r="A3" s="34"/>
      <c r="B3" s="34"/>
      <c r="C3" s="34"/>
      <c r="D3" s="34"/>
      <c r="E3" s="34"/>
      <c r="F3" s="34"/>
      <c r="G3" s="34"/>
      <c r="H3" s="34"/>
      <c r="I3" s="34"/>
    </row>
    <row r="4" ht="15" customHeight="1">
      <c r="A4" s="39"/>
      <c r="B4" s="25"/>
      <c r="C4" t="s" s="23">
        <v>53</v>
      </c>
      <c r="D4" s="40"/>
      <c r="E4" s="25"/>
      <c r="F4" s="40"/>
      <c r="G4" s="40"/>
      <c r="H4" s="41">
        <f>ROUND(SUM(H2:H3),0)</f>
        <v>0</v>
      </c>
      <c r="I4" s="41">
        <f>ROUND(SUM(I2:I3),0)</f>
        <v>0</v>
      </c>
    </row>
    <row r="5" ht="13.65" customHeight="1">
      <c r="A5" s="28"/>
      <c r="B5" s="28"/>
      <c r="C5" s="28"/>
      <c r="D5" s="28"/>
      <c r="E5" s="28"/>
      <c r="F5" s="28"/>
      <c r="G5" s="28"/>
      <c r="H5" s="28"/>
      <c r="I5" s="28"/>
    </row>
    <row r="6" ht="13.65" customHeight="1">
      <c r="A6" s="31"/>
      <c r="B6" s="31"/>
      <c r="C6" s="31"/>
      <c r="D6" s="31"/>
      <c r="E6" s="31"/>
      <c r="F6" s="31"/>
      <c r="G6" s="31"/>
      <c r="H6" s="31"/>
      <c r="I6" s="31"/>
    </row>
    <row r="7" ht="13.65" customHeight="1">
      <c r="A7" s="31"/>
      <c r="B7" s="31"/>
      <c r="C7" s="31"/>
      <c r="D7" s="31"/>
      <c r="E7" s="31"/>
      <c r="F7" s="31"/>
      <c r="G7" s="31"/>
      <c r="H7" s="31"/>
      <c r="I7" s="31"/>
    </row>
    <row r="8" ht="13.65" customHeight="1">
      <c r="A8" s="31"/>
      <c r="B8" s="31"/>
      <c r="C8" s="31"/>
      <c r="D8" s="31"/>
      <c r="E8" s="31"/>
      <c r="F8" s="31"/>
      <c r="G8" s="31"/>
      <c r="H8" s="31"/>
      <c r="I8" s="31"/>
    </row>
    <row r="9" ht="13.65" customHeight="1">
      <c r="A9" s="31"/>
      <c r="B9" s="31"/>
      <c r="C9" s="31"/>
      <c r="D9" s="31"/>
      <c r="E9" s="31"/>
      <c r="F9" s="31"/>
      <c r="G9" s="31"/>
      <c r="H9" s="31"/>
      <c r="I9" s="31"/>
    </row>
    <row r="10" ht="13.65" customHeight="1">
      <c r="A10" s="31"/>
      <c r="B10" s="31"/>
      <c r="C10" s="31"/>
      <c r="D10" s="31"/>
      <c r="E10" s="31"/>
      <c r="F10" s="31"/>
      <c r="G10" s="31"/>
      <c r="H10" s="31"/>
      <c r="I10" s="31"/>
    </row>
  </sheetData>
  <pageMargins left="0.236111" right="0.236111" top="0.694444" bottom="0.694444" header="0.416667" footer="0.416667"/>
  <pageSetup firstPageNumber="1" fitToHeight="1" fitToWidth="1" scale="100" useFirstPageNumber="0" orientation="portrait" pageOrder="downThenOver"/>
  <headerFooter>
    <oddHeader>&amp;L&amp;"Times New Roman CE,Regular"&amp;10&amp;K000000 Síkalapozás</oddHeader>
    <oddFooter>&amp;C&amp;"Helvetica Neue,Regular"&amp;12&amp;K000000&amp;P</oddFooter>
  </headerFooter>
</worksheet>
</file>

<file path=xl/worksheets/sheet6.xml><?xml version="1.0" encoding="utf-8"?>
<worksheet xmlns:r="http://schemas.openxmlformats.org/officeDocument/2006/relationships" xmlns="http://schemas.openxmlformats.org/spreadsheetml/2006/main">
  <dimension ref="A1:I13"/>
  <sheetViews>
    <sheetView workbookViewId="0" showGridLines="0" defaultGridColor="1"/>
  </sheetViews>
  <sheetFormatPr defaultColWidth="8.83333" defaultRowHeight="12.75" customHeight="1" outlineLevelRow="0" outlineLevelCol="0"/>
  <cols>
    <col min="1" max="1" width="4.35156" style="44" customWidth="1"/>
    <col min="2" max="2" width="9.35156" style="44" customWidth="1"/>
    <col min="3" max="3" width="36.6719" style="44" customWidth="1"/>
    <col min="4" max="4" width="6.67188" style="44" customWidth="1"/>
    <col min="5" max="5" width="6.67188" style="44" customWidth="1"/>
    <col min="6" max="6" width="8.35156" style="44" customWidth="1"/>
    <col min="7" max="7" width="8.35156" style="44" customWidth="1"/>
    <col min="8" max="8" width="10.3516" style="44" customWidth="1"/>
    <col min="9" max="9" width="10.3516" style="44" customWidth="1"/>
    <col min="10" max="256" width="8.85156" style="44" customWidth="1"/>
  </cols>
  <sheetData>
    <row r="1" ht="27" customHeight="1">
      <c r="A1" t="s" s="37">
        <v>38</v>
      </c>
      <c r="B1" t="s" s="23">
        <v>39</v>
      </c>
      <c r="C1" t="s" s="23">
        <v>40</v>
      </c>
      <c r="D1" t="s" s="38">
        <v>41</v>
      </c>
      <c r="E1" t="s" s="23">
        <v>42</v>
      </c>
      <c r="F1" t="s" s="38">
        <v>43</v>
      </c>
      <c r="G1" t="s" s="38">
        <v>44</v>
      </c>
      <c r="H1" t="s" s="38">
        <v>45</v>
      </c>
      <c r="I1" t="s" s="38">
        <v>46</v>
      </c>
    </row>
    <row r="2" ht="27" customHeight="1">
      <c r="A2" s="27">
        <v>1</v>
      </c>
      <c r="B2" t="s" s="26">
        <v>63</v>
      </c>
      <c r="C2" t="s" s="26">
        <v>64</v>
      </c>
      <c r="D2" s="27">
        <v>85.36</v>
      </c>
      <c r="E2" t="s" s="26">
        <v>49</v>
      </c>
      <c r="F2" s="27">
        <v>0</v>
      </c>
      <c r="G2" s="27">
        <v>0</v>
      </c>
      <c r="H2" s="27">
        <f>ROUND(D2*F2,0)</f>
        <v>0</v>
      </c>
      <c r="I2" s="27">
        <f>ROUND(D2*G2,0)</f>
        <v>0</v>
      </c>
    </row>
    <row r="3" ht="13.65" customHeight="1">
      <c r="A3" s="31"/>
      <c r="B3" s="31"/>
      <c r="C3" s="31"/>
      <c r="D3" s="31"/>
      <c r="E3" s="31"/>
      <c r="F3" s="31"/>
      <c r="G3" s="31"/>
      <c r="H3" s="31"/>
      <c r="I3" s="31"/>
    </row>
    <row r="4" ht="75" customHeight="1">
      <c r="A4" s="30">
        <v>2</v>
      </c>
      <c r="B4" t="s" s="29">
        <v>65</v>
      </c>
      <c r="C4" t="s" s="29">
        <v>66</v>
      </c>
      <c r="D4" s="30">
        <v>3</v>
      </c>
      <c r="E4" t="s" s="29">
        <v>56</v>
      </c>
      <c r="F4" s="30">
        <v>0</v>
      </c>
      <c r="G4" s="30">
        <v>0</v>
      </c>
      <c r="H4" s="30">
        <f>ROUND(D4*F4,0)</f>
        <v>0</v>
      </c>
      <c r="I4" s="30">
        <f>ROUND(D4*G4,0)</f>
        <v>0</v>
      </c>
    </row>
    <row r="5" ht="27" customHeight="1">
      <c r="A5" s="31"/>
      <c r="B5" s="31"/>
      <c r="C5" t="s" s="29">
        <v>67</v>
      </c>
      <c r="D5" s="31"/>
      <c r="E5" s="31"/>
      <c r="F5" s="31"/>
      <c r="G5" s="31"/>
      <c r="H5" s="31"/>
      <c r="I5" s="31"/>
    </row>
    <row r="6" ht="13.65" customHeight="1">
      <c r="A6" s="31"/>
      <c r="B6" s="31"/>
      <c r="C6" s="31"/>
      <c r="D6" s="31"/>
      <c r="E6" s="31"/>
      <c r="F6" s="31"/>
      <c r="G6" s="31"/>
      <c r="H6" s="31"/>
      <c r="I6" s="31"/>
    </row>
    <row r="7" ht="75" customHeight="1">
      <c r="A7" s="30">
        <v>3</v>
      </c>
      <c r="B7" t="s" s="29">
        <v>68</v>
      </c>
      <c r="C7" t="s" s="29">
        <v>69</v>
      </c>
      <c r="D7" s="30">
        <v>7.5</v>
      </c>
      <c r="E7" t="s" s="29">
        <v>56</v>
      </c>
      <c r="F7" s="30">
        <v>0</v>
      </c>
      <c r="G7" s="30">
        <v>0</v>
      </c>
      <c r="H7" s="30">
        <f>ROUND(D7*F7,0)</f>
        <v>0</v>
      </c>
      <c r="I7" s="30">
        <f>ROUND(D7*G7,0)</f>
        <v>0</v>
      </c>
    </row>
    <row r="8" ht="39" customHeight="1">
      <c r="A8" s="31"/>
      <c r="B8" s="31"/>
      <c r="C8" t="s" s="29">
        <v>70</v>
      </c>
      <c r="D8" s="31"/>
      <c r="E8" s="31"/>
      <c r="F8" s="31"/>
      <c r="G8" s="31"/>
      <c r="H8" s="31"/>
      <c r="I8" s="31"/>
    </row>
    <row r="9" ht="13.65" customHeight="1">
      <c r="A9" s="31"/>
      <c r="B9" s="31"/>
      <c r="C9" s="31"/>
      <c r="D9" s="31"/>
      <c r="E9" s="31"/>
      <c r="F9" s="31"/>
      <c r="G9" s="31"/>
      <c r="H9" s="31"/>
      <c r="I9" s="31"/>
    </row>
    <row r="10" ht="75" customHeight="1">
      <c r="A10" s="30">
        <v>4</v>
      </c>
      <c r="B10" t="s" s="29">
        <v>71</v>
      </c>
      <c r="C10" t="s" s="29">
        <v>72</v>
      </c>
      <c r="D10" s="30">
        <v>4.4</v>
      </c>
      <c r="E10" t="s" s="29">
        <v>56</v>
      </c>
      <c r="F10" s="30">
        <v>0</v>
      </c>
      <c r="G10" s="30">
        <v>0</v>
      </c>
      <c r="H10" s="30">
        <f>ROUND(D10*F10,0)</f>
        <v>0</v>
      </c>
      <c r="I10" s="30">
        <f>ROUND(D10*G10,0)</f>
        <v>0</v>
      </c>
    </row>
    <row r="11" ht="39" customHeight="1">
      <c r="A11" s="31"/>
      <c r="B11" s="31"/>
      <c r="C11" t="s" s="29">
        <v>73</v>
      </c>
      <c r="D11" s="31"/>
      <c r="E11" s="31"/>
      <c r="F11" s="31"/>
      <c r="G11" s="31"/>
      <c r="H11" s="31"/>
      <c r="I11" s="31"/>
    </row>
    <row r="12" ht="13.65" customHeight="1">
      <c r="A12" s="34"/>
      <c r="B12" s="34"/>
      <c r="C12" s="34"/>
      <c r="D12" s="34"/>
      <c r="E12" s="34"/>
      <c r="F12" s="34"/>
      <c r="G12" s="34"/>
      <c r="H12" s="34"/>
      <c r="I12" s="34"/>
    </row>
    <row r="13" ht="15" customHeight="1">
      <c r="A13" s="39"/>
      <c r="B13" s="25"/>
      <c r="C13" t="s" s="23">
        <v>53</v>
      </c>
      <c r="D13" s="40"/>
      <c r="E13" s="25"/>
      <c r="F13" s="40"/>
      <c r="G13" s="40"/>
      <c r="H13" s="41">
        <f>ROUND(SUM(H2:H12),0)</f>
        <v>0</v>
      </c>
      <c r="I13" s="41">
        <f>ROUND(SUM(I2:I12),0)</f>
        <v>0</v>
      </c>
    </row>
  </sheetData>
  <pageMargins left="0.236111" right="0.236111" top="0.694444" bottom="0.694444" header="0.416667" footer="0.416667"/>
  <pageSetup firstPageNumber="1" fitToHeight="1" fitToWidth="1" scale="100" useFirstPageNumber="0" orientation="portrait" pageOrder="downThenOver"/>
  <headerFooter>
    <oddHeader>&amp;L&amp;"Times New Roman CE,Regular"&amp;10&amp;K000000 Helyszíni beton és vasbeton munkák</oddHeader>
    <oddFooter>&amp;C&amp;"Helvetica Neue,Regular"&amp;12&amp;K000000&amp;P</oddFooter>
  </headerFooter>
</worksheet>
</file>

<file path=xl/worksheets/sheet7.xml><?xml version="1.0" encoding="utf-8"?>
<worksheet xmlns:r="http://schemas.openxmlformats.org/officeDocument/2006/relationships" xmlns="http://schemas.openxmlformats.org/spreadsheetml/2006/main">
  <dimension ref="A1:I10"/>
  <sheetViews>
    <sheetView workbookViewId="0" showGridLines="0" defaultGridColor="1"/>
  </sheetViews>
  <sheetFormatPr defaultColWidth="8.83333" defaultRowHeight="12.75" customHeight="1" outlineLevelRow="0" outlineLevelCol="0"/>
  <cols>
    <col min="1" max="1" width="4.35156" style="45" customWidth="1"/>
    <col min="2" max="2" width="9.35156" style="45" customWidth="1"/>
    <col min="3" max="3" width="36.6719" style="45" customWidth="1"/>
    <col min="4" max="4" width="6.67188" style="45" customWidth="1"/>
    <col min="5" max="5" width="6.67188" style="45" customWidth="1"/>
    <col min="6" max="6" width="8.35156" style="45" customWidth="1"/>
    <col min="7" max="7" width="8.35156" style="45" customWidth="1"/>
    <col min="8" max="8" width="10.3516" style="45" customWidth="1"/>
    <col min="9" max="9" width="10.3516" style="45" customWidth="1"/>
    <col min="10" max="256" width="8.85156" style="45" customWidth="1"/>
  </cols>
  <sheetData>
    <row r="1" ht="27" customHeight="1">
      <c r="A1" t="s" s="37">
        <v>38</v>
      </c>
      <c r="B1" t="s" s="23">
        <v>39</v>
      </c>
      <c r="C1" t="s" s="23">
        <v>40</v>
      </c>
      <c r="D1" t="s" s="38">
        <v>41</v>
      </c>
      <c r="E1" t="s" s="23">
        <v>42</v>
      </c>
      <c r="F1" t="s" s="38">
        <v>43</v>
      </c>
      <c r="G1" t="s" s="38">
        <v>44</v>
      </c>
      <c r="H1" t="s" s="38">
        <v>45</v>
      </c>
      <c r="I1" t="s" s="38">
        <v>46</v>
      </c>
    </row>
    <row r="2" ht="75" customHeight="1">
      <c r="A2" s="27">
        <v>1</v>
      </c>
      <c r="B2" t="s" s="26">
        <v>74</v>
      </c>
      <c r="C2" t="s" s="26">
        <v>75</v>
      </c>
      <c r="D2" s="27">
        <v>21</v>
      </c>
      <c r="E2" t="s" s="26">
        <v>49</v>
      </c>
      <c r="F2" s="27">
        <v>0</v>
      </c>
      <c r="G2" s="27">
        <v>0</v>
      </c>
      <c r="H2" s="27">
        <f>ROUND(D2*F2,0)</f>
        <v>0</v>
      </c>
      <c r="I2" s="27">
        <f>ROUND(D2*G2,0)</f>
        <v>0</v>
      </c>
    </row>
    <row r="3" ht="13.65" customHeight="1">
      <c r="A3" s="31"/>
      <c r="B3" s="31"/>
      <c r="C3" s="31"/>
      <c r="D3" s="31"/>
      <c r="E3" s="31"/>
      <c r="F3" s="31"/>
      <c r="G3" s="31"/>
      <c r="H3" s="31"/>
      <c r="I3" s="31"/>
    </row>
    <row r="4" ht="87" customHeight="1">
      <c r="A4" s="30">
        <v>2</v>
      </c>
      <c r="B4" t="s" s="29">
        <v>76</v>
      </c>
      <c r="C4" t="s" s="29">
        <v>77</v>
      </c>
      <c r="D4" s="30">
        <v>36</v>
      </c>
      <c r="E4" t="s" s="29">
        <v>49</v>
      </c>
      <c r="F4" s="30">
        <v>0</v>
      </c>
      <c r="G4" s="30">
        <v>0</v>
      </c>
      <c r="H4" s="30">
        <f>ROUND(D4*F4,0)</f>
        <v>0</v>
      </c>
      <c r="I4" s="30">
        <f>ROUND(D4*G4,0)</f>
        <v>0</v>
      </c>
    </row>
    <row r="5" ht="15" customHeight="1">
      <c r="A5" s="31"/>
      <c r="B5" s="31"/>
      <c r="C5" t="s" s="29">
        <v>78</v>
      </c>
      <c r="D5" s="31"/>
      <c r="E5" s="31"/>
      <c r="F5" s="31"/>
      <c r="G5" s="31"/>
      <c r="H5" s="31"/>
      <c r="I5" s="31"/>
    </row>
    <row r="6" ht="13.65" customHeight="1">
      <c r="A6" s="34"/>
      <c r="B6" s="34"/>
      <c r="C6" s="34"/>
      <c r="D6" s="34"/>
      <c r="E6" s="34"/>
      <c r="F6" s="34"/>
      <c r="G6" s="34"/>
      <c r="H6" s="34"/>
      <c r="I6" s="34"/>
    </row>
    <row r="7" ht="15" customHeight="1">
      <c r="A7" s="39"/>
      <c r="B7" s="25"/>
      <c r="C7" t="s" s="23">
        <v>53</v>
      </c>
      <c r="D7" s="40"/>
      <c r="E7" s="25"/>
      <c r="F7" s="40"/>
      <c r="G7" s="40"/>
      <c r="H7" s="41">
        <f>ROUND(SUM(H2:H6),0)</f>
        <v>0</v>
      </c>
      <c r="I7" s="41">
        <f>ROUND(SUM(I2:I6),0)</f>
        <v>0</v>
      </c>
    </row>
    <row r="8" ht="13.65" customHeight="1">
      <c r="A8" s="28"/>
      <c r="B8" s="28"/>
      <c r="C8" s="28"/>
      <c r="D8" s="28"/>
      <c r="E8" s="28"/>
      <c r="F8" s="28"/>
      <c r="G8" s="28"/>
      <c r="H8" s="28"/>
      <c r="I8" s="28"/>
    </row>
    <row r="9" ht="13.65" customHeight="1">
      <c r="A9" s="31"/>
      <c r="B9" s="31"/>
      <c r="C9" s="31"/>
      <c r="D9" s="31"/>
      <c r="E9" s="31"/>
      <c r="F9" s="31"/>
      <c r="G9" s="31"/>
      <c r="H9" s="31"/>
      <c r="I9" s="31"/>
    </row>
    <row r="10" ht="13.65" customHeight="1">
      <c r="A10" s="31"/>
      <c r="B10" s="31"/>
      <c r="C10" s="31"/>
      <c r="D10" s="31"/>
      <c r="E10" s="31"/>
      <c r="F10" s="31"/>
      <c r="G10" s="31"/>
      <c r="H10" s="31"/>
      <c r="I10" s="31"/>
    </row>
  </sheetData>
  <pageMargins left="0.236111" right="0.236111" top="0.694444" bottom="0.694444" header="0.416667" footer="0.416667"/>
  <pageSetup firstPageNumber="1" fitToHeight="1" fitToWidth="1" scale="100" useFirstPageNumber="0" orientation="portrait" pageOrder="downThenOver"/>
  <headerFooter>
    <oddHeader>&amp;L&amp;"Times New Roman CE,Regular"&amp;10&amp;K000000 Falazás és egyéb kőműves munkák</oddHeader>
    <oddFooter>&amp;C&amp;"Helvetica Neue,Regular"&amp;12&amp;K000000&amp;P</oddFooter>
  </headerFooter>
</worksheet>
</file>

<file path=xl/worksheets/sheet8.xml><?xml version="1.0" encoding="utf-8"?>
<worksheet xmlns:r="http://schemas.openxmlformats.org/officeDocument/2006/relationships" xmlns="http://schemas.openxmlformats.org/spreadsheetml/2006/main">
  <dimension ref="A1:I10"/>
  <sheetViews>
    <sheetView workbookViewId="0" showGridLines="0" defaultGridColor="1"/>
  </sheetViews>
  <sheetFormatPr defaultColWidth="8.83333" defaultRowHeight="12.75" customHeight="1" outlineLevelRow="0" outlineLevelCol="0"/>
  <cols>
    <col min="1" max="1" width="4.35156" style="46" customWidth="1"/>
    <col min="2" max="2" width="9.35156" style="46" customWidth="1"/>
    <col min="3" max="3" width="36.6719" style="46" customWidth="1"/>
    <col min="4" max="4" width="6.67188" style="46" customWidth="1"/>
    <col min="5" max="5" width="6.67188" style="46" customWidth="1"/>
    <col min="6" max="6" width="8.35156" style="46" customWidth="1"/>
    <col min="7" max="7" width="8.35156" style="46" customWidth="1"/>
    <col min="8" max="8" width="10.3516" style="46" customWidth="1"/>
    <col min="9" max="9" width="10.3516" style="46" customWidth="1"/>
    <col min="10" max="256" width="8.85156" style="46" customWidth="1"/>
  </cols>
  <sheetData>
    <row r="1" ht="27" customHeight="1">
      <c r="A1" t="s" s="37">
        <v>38</v>
      </c>
      <c r="B1" t="s" s="23">
        <v>39</v>
      </c>
      <c r="C1" t="s" s="23">
        <v>40</v>
      </c>
      <c r="D1" t="s" s="38">
        <v>41</v>
      </c>
      <c r="E1" t="s" s="23">
        <v>42</v>
      </c>
      <c r="F1" t="s" s="38">
        <v>43</v>
      </c>
      <c r="G1" t="s" s="38">
        <v>44</v>
      </c>
      <c r="H1" t="s" s="38">
        <v>45</v>
      </c>
      <c r="I1" t="s" s="38">
        <v>46</v>
      </c>
    </row>
    <row r="2" ht="15" customHeight="1">
      <c r="A2" s="27">
        <v>1</v>
      </c>
      <c r="B2" t="s" s="26">
        <v>79</v>
      </c>
      <c r="C2" t="s" s="26">
        <v>80</v>
      </c>
      <c r="D2" s="27">
        <v>50.44</v>
      </c>
      <c r="E2" t="s" s="26">
        <v>49</v>
      </c>
      <c r="F2" s="27">
        <v>0</v>
      </c>
      <c r="G2" s="27">
        <v>0</v>
      </c>
      <c r="H2" s="27">
        <f>ROUND(D2*F2,0)</f>
        <v>0</v>
      </c>
      <c r="I2" s="27">
        <f>ROUND(D2*G2,0)</f>
        <v>0</v>
      </c>
    </row>
    <row r="3" ht="13.65" customHeight="1">
      <c r="A3" s="34"/>
      <c r="B3" s="34"/>
      <c r="C3" s="34"/>
      <c r="D3" s="34"/>
      <c r="E3" s="34"/>
      <c r="F3" s="34"/>
      <c r="G3" s="34"/>
      <c r="H3" s="34"/>
      <c r="I3" s="34"/>
    </row>
    <row r="4" ht="15" customHeight="1">
      <c r="A4" s="39"/>
      <c r="B4" s="25"/>
      <c r="C4" t="s" s="23">
        <v>53</v>
      </c>
      <c r="D4" s="40"/>
      <c r="E4" s="25"/>
      <c r="F4" s="40"/>
      <c r="G4" s="40"/>
      <c r="H4" s="41">
        <f>ROUND(SUM(H2:H3),0)</f>
        <v>0</v>
      </c>
      <c r="I4" s="41">
        <f>ROUND(SUM(I2:I3),0)</f>
        <v>0</v>
      </c>
    </row>
    <row r="5" ht="13.65" customHeight="1">
      <c r="A5" s="28"/>
      <c r="B5" s="28"/>
      <c r="C5" s="28"/>
      <c r="D5" s="28"/>
      <c r="E5" s="28"/>
      <c r="F5" s="28"/>
      <c r="G5" s="28"/>
      <c r="H5" s="28"/>
      <c r="I5" s="28"/>
    </row>
    <row r="6" ht="13.65" customHeight="1">
      <c r="A6" s="31"/>
      <c r="B6" s="31"/>
      <c r="C6" s="31"/>
      <c r="D6" s="31"/>
      <c r="E6" s="31"/>
      <c r="F6" s="31"/>
      <c r="G6" s="31"/>
      <c r="H6" s="31"/>
      <c r="I6" s="31"/>
    </row>
    <row r="7" ht="13.65" customHeight="1">
      <c r="A7" s="31"/>
      <c r="B7" s="31"/>
      <c r="C7" s="31"/>
      <c r="D7" s="31"/>
      <c r="E7" s="31"/>
      <c r="F7" s="31"/>
      <c r="G7" s="31"/>
      <c r="H7" s="31"/>
      <c r="I7" s="31"/>
    </row>
    <row r="8" ht="13.65" customHeight="1">
      <c r="A8" s="31"/>
      <c r="B8" s="31"/>
      <c r="C8" s="31"/>
      <c r="D8" s="31"/>
      <c r="E8" s="31"/>
      <c r="F8" s="31"/>
      <c r="G8" s="31"/>
      <c r="H8" s="31"/>
      <c r="I8" s="31"/>
    </row>
    <row r="9" ht="13.65" customHeight="1">
      <c r="A9" s="31"/>
      <c r="B9" s="31"/>
      <c r="C9" s="31"/>
      <c r="D9" s="31"/>
      <c r="E9" s="31"/>
      <c r="F9" s="31"/>
      <c r="G9" s="31"/>
      <c r="H9" s="31"/>
      <c r="I9" s="31"/>
    </row>
    <row r="10" ht="13.65" customHeight="1">
      <c r="A10" s="31"/>
      <c r="B10" s="31"/>
      <c r="C10" s="31"/>
      <c r="D10" s="31"/>
      <c r="E10" s="31"/>
      <c r="F10" s="31"/>
      <c r="G10" s="31"/>
      <c r="H10" s="31"/>
      <c r="I10" s="31"/>
    </row>
  </sheetData>
  <pageMargins left="0.236111" right="0.236111" top="0.694444" bottom="0.694444" header="0.416667" footer="0.416667"/>
  <pageSetup firstPageNumber="1" fitToHeight="1" fitToWidth="1" scale="100" useFirstPageNumber="0" orientation="portrait" pageOrder="downThenOver"/>
  <headerFooter>
    <oddHeader>&amp;L&amp;"Times New Roman CE,Regular"&amp;10&amp;K000000 Fém- és könnyű épületszerkezetek szerelése</oddHeader>
    <oddFooter>&amp;C&amp;"Helvetica Neue,Regular"&amp;12&amp;K000000&amp;P</oddFooter>
  </headerFooter>
</worksheet>
</file>

<file path=xl/worksheets/sheet9.xml><?xml version="1.0" encoding="utf-8"?>
<worksheet xmlns:r="http://schemas.openxmlformats.org/officeDocument/2006/relationships" xmlns="http://schemas.openxmlformats.org/spreadsheetml/2006/main">
  <dimension ref="A1:I28"/>
  <sheetViews>
    <sheetView workbookViewId="0" showGridLines="0" defaultGridColor="1"/>
  </sheetViews>
  <sheetFormatPr defaultColWidth="8.83333" defaultRowHeight="12.75" customHeight="1" outlineLevelRow="0" outlineLevelCol="0"/>
  <cols>
    <col min="1" max="1" width="4.35156" style="47" customWidth="1"/>
    <col min="2" max="2" width="9.35156" style="47" customWidth="1"/>
    <col min="3" max="3" width="36.6719" style="47" customWidth="1"/>
    <col min="4" max="4" width="6.67188" style="47" customWidth="1"/>
    <col min="5" max="5" width="6.67188" style="47" customWidth="1"/>
    <col min="6" max="6" width="8.35156" style="47" customWidth="1"/>
    <col min="7" max="7" width="8.35156" style="47" customWidth="1"/>
    <col min="8" max="8" width="10.3516" style="47" customWidth="1"/>
    <col min="9" max="9" width="10.3516" style="47" customWidth="1"/>
    <col min="10" max="256" width="8.85156" style="47" customWidth="1"/>
  </cols>
  <sheetData>
    <row r="1" ht="27" customHeight="1">
      <c r="A1" t="s" s="37">
        <v>38</v>
      </c>
      <c r="B1" t="s" s="23">
        <v>39</v>
      </c>
      <c r="C1" t="s" s="23">
        <v>40</v>
      </c>
      <c r="D1" t="s" s="38">
        <v>41</v>
      </c>
      <c r="E1" t="s" s="23">
        <v>42</v>
      </c>
      <c r="F1" t="s" s="38">
        <v>43</v>
      </c>
      <c r="G1" t="s" s="38">
        <v>44</v>
      </c>
      <c r="H1" t="s" s="38">
        <v>45</v>
      </c>
      <c r="I1" t="s" s="38">
        <v>46</v>
      </c>
    </row>
    <row r="2" ht="27" customHeight="1">
      <c r="A2" s="27">
        <v>1</v>
      </c>
      <c r="B2" t="s" s="26">
        <v>81</v>
      </c>
      <c r="C2" t="s" s="26">
        <v>82</v>
      </c>
      <c r="D2" s="27">
        <v>554</v>
      </c>
      <c r="E2" t="s" s="26">
        <v>83</v>
      </c>
      <c r="F2" s="27">
        <v>0</v>
      </c>
      <c r="G2" s="27">
        <v>0</v>
      </c>
      <c r="H2" s="27">
        <v>0</v>
      </c>
      <c r="I2" s="27">
        <v>0</v>
      </c>
    </row>
    <row r="3" ht="13.65" customHeight="1">
      <c r="A3" s="31"/>
      <c r="B3" s="31"/>
      <c r="C3" s="31"/>
      <c r="D3" s="31"/>
      <c r="E3" s="31"/>
      <c r="F3" s="31"/>
      <c r="G3" s="31"/>
      <c r="H3" s="31"/>
      <c r="I3" s="31"/>
    </row>
    <row r="4" ht="63" customHeight="1">
      <c r="A4" s="30">
        <v>2</v>
      </c>
      <c r="B4" t="s" s="29">
        <v>84</v>
      </c>
      <c r="C4" t="s" s="29">
        <v>85</v>
      </c>
      <c r="D4" s="30">
        <v>518</v>
      </c>
      <c r="E4" t="s" s="29">
        <v>83</v>
      </c>
      <c r="F4" s="30">
        <v>0</v>
      </c>
      <c r="G4" s="30">
        <v>0</v>
      </c>
      <c r="H4" s="30">
        <v>0</v>
      </c>
      <c r="I4" s="30">
        <v>0</v>
      </c>
    </row>
    <row r="5" ht="13.65" customHeight="1">
      <c r="A5" s="31"/>
      <c r="B5" s="31"/>
      <c r="C5" s="31"/>
      <c r="D5" s="31"/>
      <c r="E5" s="31"/>
      <c r="F5" s="31"/>
      <c r="G5" s="31"/>
      <c r="H5" s="31"/>
      <c r="I5" s="31"/>
    </row>
    <row r="6" ht="51" customHeight="1">
      <c r="A6" s="30">
        <v>3</v>
      </c>
      <c r="B6" t="s" s="29">
        <v>86</v>
      </c>
      <c r="C6" t="s" s="29">
        <v>87</v>
      </c>
      <c r="D6" s="30">
        <v>518</v>
      </c>
      <c r="E6" t="s" s="29">
        <v>83</v>
      </c>
      <c r="F6" s="30">
        <v>0</v>
      </c>
      <c r="G6" s="30">
        <v>0</v>
      </c>
      <c r="H6" s="30">
        <v>0</v>
      </c>
      <c r="I6" s="30">
        <v>0</v>
      </c>
    </row>
    <row r="7" ht="13.65" customHeight="1">
      <c r="A7" s="31"/>
      <c r="B7" s="31"/>
      <c r="C7" s="31"/>
      <c r="D7" s="31"/>
      <c r="E7" s="31"/>
      <c r="F7" s="31"/>
      <c r="G7" s="31"/>
      <c r="H7" s="31"/>
      <c r="I7" s="31"/>
    </row>
    <row r="8" ht="39" customHeight="1">
      <c r="A8" s="30">
        <v>4</v>
      </c>
      <c r="B8" t="s" s="29">
        <v>88</v>
      </c>
      <c r="C8" t="s" s="29">
        <v>89</v>
      </c>
      <c r="D8" s="30">
        <v>518</v>
      </c>
      <c r="E8" t="s" s="29">
        <v>83</v>
      </c>
      <c r="F8" s="30">
        <v>0</v>
      </c>
      <c r="G8" s="30">
        <v>0</v>
      </c>
      <c r="H8" s="30">
        <v>0</v>
      </c>
      <c r="I8" s="30">
        <v>0</v>
      </c>
    </row>
    <row r="9" ht="13.65" customHeight="1">
      <c r="A9" s="31"/>
      <c r="B9" s="31"/>
      <c r="C9" s="31"/>
      <c r="D9" s="31"/>
      <c r="E9" s="31"/>
      <c r="F9" s="31"/>
      <c r="G9" s="31"/>
      <c r="H9" s="31"/>
      <c r="I9" s="31"/>
    </row>
    <row r="10" ht="75" customHeight="1">
      <c r="A10" s="30">
        <v>5</v>
      </c>
      <c r="B10" t="s" s="29">
        <v>90</v>
      </c>
      <c r="C10" t="s" s="29">
        <v>91</v>
      </c>
      <c r="D10" s="30">
        <v>518</v>
      </c>
      <c r="E10" t="s" s="29">
        <v>83</v>
      </c>
      <c r="F10" s="30">
        <v>0</v>
      </c>
      <c r="G10" s="30">
        <v>0</v>
      </c>
      <c r="H10" s="30">
        <v>0</v>
      </c>
      <c r="I10" s="30">
        <v>0</v>
      </c>
    </row>
    <row r="11" ht="13.65" customHeight="1">
      <c r="A11" s="31"/>
      <c r="B11" s="31"/>
      <c r="C11" s="31"/>
      <c r="D11" s="31"/>
      <c r="E11" s="31"/>
      <c r="F11" s="31"/>
      <c r="G11" s="31"/>
      <c r="H11" s="31"/>
      <c r="I11" s="31"/>
    </row>
    <row r="12" ht="27" customHeight="1">
      <c r="A12" s="30">
        <v>6</v>
      </c>
      <c r="B12" t="s" s="29">
        <v>92</v>
      </c>
      <c r="C12" t="s" s="29">
        <v>93</v>
      </c>
      <c r="D12" s="30">
        <v>554</v>
      </c>
      <c r="E12" t="s" s="29">
        <v>83</v>
      </c>
      <c r="F12" s="30">
        <v>0</v>
      </c>
      <c r="G12" s="30">
        <v>0</v>
      </c>
      <c r="H12" s="30">
        <v>0</v>
      </c>
      <c r="I12" s="30">
        <v>0</v>
      </c>
    </row>
    <row r="13" ht="13.65" customHeight="1">
      <c r="A13" s="31"/>
      <c r="B13" s="31"/>
      <c r="C13" s="31"/>
      <c r="D13" s="31"/>
      <c r="E13" s="31"/>
      <c r="F13" s="31"/>
      <c r="G13" s="31"/>
      <c r="H13" s="31"/>
      <c r="I13" s="31"/>
    </row>
    <row r="14" ht="15" customHeight="1">
      <c r="A14" s="30">
        <v>7</v>
      </c>
      <c r="B14" t="s" s="29">
        <v>94</v>
      </c>
      <c r="C14" t="s" s="29">
        <v>95</v>
      </c>
      <c r="D14" s="30">
        <v>47</v>
      </c>
      <c r="E14" t="s" s="29">
        <v>83</v>
      </c>
      <c r="F14" s="30">
        <v>0</v>
      </c>
      <c r="G14" s="30">
        <v>0</v>
      </c>
      <c r="H14" s="30">
        <v>0</v>
      </c>
      <c r="I14" s="30">
        <v>0</v>
      </c>
    </row>
    <row r="15" ht="13.65" customHeight="1">
      <c r="A15" s="31"/>
      <c r="B15" s="31"/>
      <c r="C15" s="31"/>
      <c r="D15" s="31"/>
      <c r="E15" s="31"/>
      <c r="F15" s="31"/>
      <c r="G15" s="31"/>
      <c r="H15" s="31"/>
      <c r="I15" s="31"/>
    </row>
    <row r="16" ht="27" customHeight="1">
      <c r="A16" s="30">
        <v>8</v>
      </c>
      <c r="B16" t="s" s="29">
        <v>96</v>
      </c>
      <c r="C16" t="s" s="29">
        <v>97</v>
      </c>
      <c r="D16" s="30">
        <v>3</v>
      </c>
      <c r="E16" t="s" s="29">
        <v>98</v>
      </c>
      <c r="F16" s="30">
        <v>0</v>
      </c>
      <c r="G16" s="30">
        <v>0</v>
      </c>
      <c r="H16" s="30">
        <v>0</v>
      </c>
      <c r="I16" s="30">
        <v>0</v>
      </c>
    </row>
    <row r="17" ht="13.65" customHeight="1">
      <c r="A17" s="34"/>
      <c r="B17" s="34"/>
      <c r="C17" s="34"/>
      <c r="D17" s="34"/>
      <c r="E17" s="34"/>
      <c r="F17" s="34"/>
      <c r="G17" s="34"/>
      <c r="H17" s="34"/>
      <c r="I17" s="34"/>
    </row>
    <row r="18" ht="15" customHeight="1">
      <c r="A18" s="39"/>
      <c r="B18" s="25"/>
      <c r="C18" t="s" s="23">
        <v>53</v>
      </c>
      <c r="D18" s="40"/>
      <c r="E18" s="25"/>
      <c r="F18" s="40"/>
      <c r="G18" s="40"/>
      <c r="H18" s="41">
        <f>ROUND(SUM(H17:H17),0)</f>
        <v>0</v>
      </c>
      <c r="I18" s="41">
        <f>ROUND(SUM(I17:I17),0)</f>
        <v>0</v>
      </c>
    </row>
    <row r="19" ht="13.65" customHeight="1">
      <c r="A19" s="28"/>
      <c r="B19" s="28"/>
      <c r="C19" s="28"/>
      <c r="D19" s="28"/>
      <c r="E19" s="28"/>
      <c r="F19" s="28"/>
      <c r="G19" s="28"/>
      <c r="H19" s="28"/>
      <c r="I19" s="28"/>
    </row>
    <row r="20" ht="15" customHeight="1">
      <c r="A20" s="48"/>
      <c r="B20" s="49"/>
      <c r="C20" s="50"/>
      <c r="D20" s="51"/>
      <c r="E20" s="49"/>
      <c r="F20" s="31"/>
      <c r="G20" s="31"/>
      <c r="H20" s="31"/>
      <c r="I20" s="31"/>
    </row>
    <row r="21" ht="15" customHeight="1">
      <c r="A21" s="48"/>
      <c r="B21" s="49"/>
      <c r="C21" s="49"/>
      <c r="D21" s="51"/>
      <c r="E21" s="49"/>
      <c r="F21" s="31"/>
      <c r="G21" s="31"/>
      <c r="H21" s="31"/>
      <c r="I21" s="31"/>
    </row>
    <row r="22" ht="15" customHeight="1">
      <c r="A22" s="48"/>
      <c r="B22" s="49"/>
      <c r="C22" s="50"/>
      <c r="D22" s="51"/>
      <c r="E22" s="49"/>
      <c r="F22" s="31"/>
      <c r="G22" s="31"/>
      <c r="H22" s="31"/>
      <c r="I22" s="31"/>
    </row>
    <row r="23" ht="15" customHeight="1">
      <c r="A23" s="48"/>
      <c r="B23" s="49"/>
      <c r="C23" s="49"/>
      <c r="D23" s="51"/>
      <c r="E23" s="49"/>
      <c r="F23" s="31"/>
      <c r="G23" s="31"/>
      <c r="H23" s="31"/>
      <c r="I23" s="31"/>
    </row>
    <row r="24" ht="15" customHeight="1">
      <c r="A24" s="48"/>
      <c r="B24" s="49"/>
      <c r="C24" s="50"/>
      <c r="D24" s="51"/>
      <c r="E24" s="49"/>
      <c r="F24" s="31"/>
      <c r="G24" s="31"/>
      <c r="H24" s="31"/>
      <c r="I24" s="31"/>
    </row>
    <row r="25" ht="15" customHeight="1">
      <c r="A25" s="48"/>
      <c r="B25" s="49"/>
      <c r="C25" s="49"/>
      <c r="D25" s="51"/>
      <c r="E25" s="49"/>
      <c r="F25" s="31"/>
      <c r="G25" s="31"/>
      <c r="H25" s="31"/>
      <c r="I25" s="31"/>
    </row>
    <row r="26" ht="15" customHeight="1">
      <c r="A26" s="48"/>
      <c r="B26" s="49"/>
      <c r="C26" s="50"/>
      <c r="D26" s="51"/>
      <c r="E26" s="49"/>
      <c r="F26" s="31"/>
      <c r="G26" s="31"/>
      <c r="H26" s="31"/>
      <c r="I26" s="31"/>
    </row>
    <row r="27" ht="15" customHeight="1">
      <c r="A27" s="48"/>
      <c r="B27" s="49"/>
      <c r="C27" s="49"/>
      <c r="D27" s="51"/>
      <c r="E27" s="49"/>
      <c r="F27" s="31"/>
      <c r="G27" s="31"/>
      <c r="H27" s="31"/>
      <c r="I27" s="31"/>
    </row>
    <row r="28" ht="15" customHeight="1">
      <c r="A28" s="48"/>
      <c r="B28" s="49"/>
      <c r="C28" s="50"/>
      <c r="D28" s="51"/>
      <c r="E28" s="49"/>
      <c r="F28" s="31"/>
      <c r="G28" s="31"/>
      <c r="H28" s="31"/>
      <c r="I28" s="31"/>
    </row>
  </sheetData>
  <pageMargins left="0.236111" right="0.236111" top="0.694444" bottom="0.694444" header="0.416667" footer="0.416667"/>
  <pageSetup firstPageNumber="1" fitToHeight="1" fitToWidth="1" scale="100" useFirstPageNumber="0" orientation="portrait" pageOrder="downThenOver"/>
  <headerFooter>
    <oddHeader>&amp;L&amp;"Times New Roman CE,Regular"&amp;10&amp;K000000 Ácsmunka</oddHeader>
    <oddFooter>&amp;C&amp;"Helvetica Neue,Regular"&amp;12&amp;K000000&amp;P</oddFooter>
  </headerFooter>
</worksheet>
</file>

<file path=xl/worksheets/sheet10.xml><?xml version="1.0" encoding="utf-8"?>
<worksheet xmlns:r="http://schemas.openxmlformats.org/officeDocument/2006/relationships" xmlns="http://schemas.openxmlformats.org/spreadsheetml/2006/main">
  <dimension ref="A1:I21"/>
  <sheetViews>
    <sheetView workbookViewId="0" showGridLines="0" defaultGridColor="1"/>
  </sheetViews>
  <sheetFormatPr defaultColWidth="8.83333" defaultRowHeight="12.75" customHeight="1" outlineLevelRow="0" outlineLevelCol="0"/>
  <cols>
    <col min="1" max="1" width="4.35156" style="52" customWidth="1"/>
    <col min="2" max="2" width="9.35156" style="52" customWidth="1"/>
    <col min="3" max="3" width="36.6719" style="52" customWidth="1"/>
    <col min="4" max="4" width="6.67188" style="52" customWidth="1"/>
    <col min="5" max="5" width="6.67188" style="52" customWidth="1"/>
    <col min="6" max="6" width="8.35156" style="52" customWidth="1"/>
    <col min="7" max="7" width="8.35156" style="52" customWidth="1"/>
    <col min="8" max="8" width="10.3516" style="52" customWidth="1"/>
    <col min="9" max="9" width="10.3516" style="52" customWidth="1"/>
    <col min="10" max="256" width="8.85156" style="52" customWidth="1"/>
  </cols>
  <sheetData>
    <row r="1" ht="27" customHeight="1">
      <c r="A1" t="s" s="37">
        <v>38</v>
      </c>
      <c r="B1" t="s" s="23">
        <v>39</v>
      </c>
      <c r="C1" t="s" s="23">
        <v>40</v>
      </c>
      <c r="D1" t="s" s="38">
        <v>41</v>
      </c>
      <c r="E1" t="s" s="23">
        <v>42</v>
      </c>
      <c r="F1" t="s" s="38">
        <v>43</v>
      </c>
      <c r="G1" t="s" s="38">
        <v>44</v>
      </c>
      <c r="H1" t="s" s="38">
        <v>45</v>
      </c>
      <c r="I1" t="s" s="38">
        <v>46</v>
      </c>
    </row>
    <row r="2" ht="39" customHeight="1">
      <c r="A2" s="27">
        <v>1</v>
      </c>
      <c r="B2" t="s" s="26">
        <v>99</v>
      </c>
      <c r="C2" t="s" s="26">
        <v>100</v>
      </c>
      <c r="D2" s="27">
        <v>405</v>
      </c>
      <c r="E2" t="s" s="26">
        <v>49</v>
      </c>
      <c r="F2" s="27">
        <v>0</v>
      </c>
      <c r="G2" s="27">
        <v>0</v>
      </c>
      <c r="H2" s="27">
        <f>ROUND(D2*F2,0)</f>
        <v>0</v>
      </c>
      <c r="I2" s="27">
        <f>ROUND(D2*G2,0)</f>
        <v>0</v>
      </c>
    </row>
    <row r="3" ht="13.65" customHeight="1">
      <c r="A3" s="31"/>
      <c r="B3" s="31"/>
      <c r="C3" s="31"/>
      <c r="D3" s="31"/>
      <c r="E3" s="31"/>
      <c r="F3" s="31"/>
      <c r="G3" s="31"/>
      <c r="H3" s="31"/>
      <c r="I3" s="31"/>
    </row>
    <row r="4" ht="63" customHeight="1">
      <c r="A4" s="30">
        <v>2</v>
      </c>
      <c r="B4" t="s" s="29">
        <v>101</v>
      </c>
      <c r="C4" t="s" s="29">
        <v>102</v>
      </c>
      <c r="D4" s="30">
        <v>72</v>
      </c>
      <c r="E4" t="s" s="29">
        <v>49</v>
      </c>
      <c r="F4" s="30">
        <v>0</v>
      </c>
      <c r="G4" s="30">
        <v>0</v>
      </c>
      <c r="H4" s="30">
        <f>ROUND(D4*F4,0)</f>
        <v>0</v>
      </c>
      <c r="I4" s="30">
        <f>ROUND(D4*G4,0)</f>
        <v>0</v>
      </c>
    </row>
    <row r="5" ht="13.65" customHeight="1">
      <c r="A5" s="31"/>
      <c r="B5" s="31"/>
      <c r="C5" s="31"/>
      <c r="D5" s="31"/>
      <c r="E5" s="31"/>
      <c r="F5" s="31"/>
      <c r="G5" s="31"/>
      <c r="H5" s="31"/>
      <c r="I5" s="31"/>
    </row>
    <row r="6" ht="75" customHeight="1">
      <c r="A6" s="30">
        <v>3</v>
      </c>
      <c r="B6" t="s" s="29">
        <v>103</v>
      </c>
      <c r="C6" t="s" s="29">
        <v>104</v>
      </c>
      <c r="D6" s="30">
        <v>1600</v>
      </c>
      <c r="E6" t="s" s="29">
        <v>49</v>
      </c>
      <c r="F6" s="30">
        <v>0</v>
      </c>
      <c r="G6" s="30">
        <v>0</v>
      </c>
      <c r="H6" s="30">
        <f>ROUND(D6*F6,0)</f>
        <v>0</v>
      </c>
      <c r="I6" s="30">
        <f>ROUND(D6*G6,0)</f>
        <v>0</v>
      </c>
    </row>
    <row r="7" ht="13.65" customHeight="1">
      <c r="A7" s="31"/>
      <c r="B7" s="31"/>
      <c r="C7" s="31"/>
      <c r="D7" s="31"/>
      <c r="E7" s="31"/>
      <c r="F7" s="31"/>
      <c r="G7" s="31"/>
      <c r="H7" s="31"/>
      <c r="I7" s="31"/>
    </row>
    <row r="8" ht="87" customHeight="1">
      <c r="A8" s="30">
        <v>4</v>
      </c>
      <c r="B8" t="s" s="29">
        <v>105</v>
      </c>
      <c r="C8" t="s" s="29">
        <v>106</v>
      </c>
      <c r="D8" s="30">
        <v>357</v>
      </c>
      <c r="E8" t="s" s="29">
        <v>49</v>
      </c>
      <c r="F8" s="30">
        <v>0</v>
      </c>
      <c r="G8" s="30">
        <v>0</v>
      </c>
      <c r="H8" s="30">
        <f>ROUND(D8*F8,0)</f>
        <v>0</v>
      </c>
      <c r="I8" s="30">
        <f>ROUND(D8*G8,0)</f>
        <v>0</v>
      </c>
    </row>
    <row r="9" ht="15" customHeight="1">
      <c r="A9" s="31"/>
      <c r="B9" s="31"/>
      <c r="C9" t="s" s="29">
        <v>107</v>
      </c>
      <c r="D9" s="31"/>
      <c r="E9" s="31"/>
      <c r="F9" s="31"/>
      <c r="G9" s="31"/>
      <c r="H9" s="31"/>
      <c r="I9" s="31"/>
    </row>
    <row r="10" ht="13.65" customHeight="1">
      <c r="A10" s="31"/>
      <c r="B10" s="31"/>
      <c r="C10" s="31"/>
      <c r="D10" s="31"/>
      <c r="E10" s="31"/>
      <c r="F10" s="31"/>
      <c r="G10" s="31"/>
      <c r="H10" s="31"/>
      <c r="I10" s="31"/>
    </row>
    <row r="11" ht="75" customHeight="1">
      <c r="A11" s="30">
        <v>5</v>
      </c>
      <c r="B11" t="s" s="29">
        <v>108</v>
      </c>
      <c r="C11" t="s" s="29">
        <v>109</v>
      </c>
      <c r="D11" s="30">
        <v>48</v>
      </c>
      <c r="E11" t="s" s="29">
        <v>49</v>
      </c>
      <c r="F11" s="30">
        <v>0</v>
      </c>
      <c r="G11" s="30">
        <v>0</v>
      </c>
      <c r="H11" s="30">
        <f>ROUND(D11*F11,0)</f>
        <v>0</v>
      </c>
      <c r="I11" s="30">
        <f>ROUND(D11*G11,0)</f>
        <v>0</v>
      </c>
    </row>
    <row r="12" ht="13.65" customHeight="1">
      <c r="A12" s="31"/>
      <c r="B12" s="31"/>
      <c r="C12" s="31"/>
      <c r="D12" s="31"/>
      <c r="E12" s="31"/>
      <c r="F12" s="31"/>
      <c r="G12" s="31"/>
      <c r="H12" s="31"/>
      <c r="I12" s="31"/>
    </row>
    <row r="13" ht="75" customHeight="1">
      <c r="A13" s="30">
        <v>6</v>
      </c>
      <c r="B13" t="s" s="29">
        <v>110</v>
      </c>
      <c r="C13" t="s" s="29">
        <v>111</v>
      </c>
      <c r="D13" s="30">
        <v>197</v>
      </c>
      <c r="E13" t="s" s="29">
        <v>112</v>
      </c>
      <c r="F13" s="30">
        <v>0</v>
      </c>
      <c r="G13" s="30">
        <v>0</v>
      </c>
      <c r="H13" s="30">
        <f>ROUND(D13*F13,0)</f>
        <v>0</v>
      </c>
      <c r="I13" s="30">
        <f>ROUND(D13*G13,0)</f>
        <v>0</v>
      </c>
    </row>
    <row r="14" ht="27" customHeight="1">
      <c r="A14" s="31"/>
      <c r="B14" s="31"/>
      <c r="C14" t="s" s="29">
        <v>113</v>
      </c>
      <c r="D14" s="31"/>
      <c r="E14" s="31"/>
      <c r="F14" s="31"/>
      <c r="G14" s="31"/>
      <c r="H14" s="31"/>
      <c r="I14" s="31"/>
    </row>
    <row r="15" ht="13.65" customHeight="1">
      <c r="A15" s="31"/>
      <c r="B15" s="31"/>
      <c r="C15" s="31"/>
      <c r="D15" s="31"/>
      <c r="E15" s="31"/>
      <c r="F15" s="31"/>
      <c r="G15" s="31"/>
      <c r="H15" s="31"/>
      <c r="I15" s="31"/>
    </row>
    <row r="16" ht="75" customHeight="1">
      <c r="A16" s="30">
        <v>7</v>
      </c>
      <c r="B16" t="s" s="29">
        <v>114</v>
      </c>
      <c r="C16" t="s" s="29">
        <v>115</v>
      </c>
      <c r="D16" s="30">
        <v>118</v>
      </c>
      <c r="E16" t="s" s="29">
        <v>112</v>
      </c>
      <c r="F16" s="30">
        <v>0</v>
      </c>
      <c r="G16" s="30">
        <v>0</v>
      </c>
      <c r="H16" s="30">
        <f>ROUND(D16*F16,0)</f>
        <v>0</v>
      </c>
      <c r="I16" s="30">
        <f>ROUND(D16*G16,0)</f>
        <v>0</v>
      </c>
    </row>
    <row r="17" ht="15" customHeight="1">
      <c r="A17" s="31"/>
      <c r="B17" s="31"/>
      <c r="C17" t="s" s="29">
        <v>116</v>
      </c>
      <c r="D17" s="31"/>
      <c r="E17" s="31"/>
      <c r="F17" s="31"/>
      <c r="G17" s="31"/>
      <c r="H17" s="31"/>
      <c r="I17" s="31"/>
    </row>
    <row r="18" ht="13.65" customHeight="1">
      <c r="A18" s="31"/>
      <c r="B18" s="31"/>
      <c r="C18" s="31"/>
      <c r="D18" s="31"/>
      <c r="E18" s="31"/>
      <c r="F18" s="31"/>
      <c r="G18" s="31"/>
      <c r="H18" s="31"/>
      <c r="I18" s="31"/>
    </row>
    <row r="19" ht="39" customHeight="1">
      <c r="A19" s="30">
        <v>8</v>
      </c>
      <c r="B19" t="s" s="29">
        <v>117</v>
      </c>
      <c r="C19" t="s" s="29">
        <v>118</v>
      </c>
      <c r="D19" s="30">
        <v>62</v>
      </c>
      <c r="E19" t="s" s="29">
        <v>112</v>
      </c>
      <c r="F19" s="30">
        <v>0</v>
      </c>
      <c r="G19" s="30">
        <v>0</v>
      </c>
      <c r="H19" s="30">
        <f>ROUND(D19*F19,0)</f>
        <v>0</v>
      </c>
      <c r="I19" s="30">
        <f>ROUND(D19*G19,0)</f>
        <v>0</v>
      </c>
    </row>
    <row r="20" ht="13.65" customHeight="1">
      <c r="A20" s="34"/>
      <c r="B20" s="34"/>
      <c r="C20" s="34"/>
      <c r="D20" s="34"/>
      <c r="E20" s="34"/>
      <c r="F20" s="34"/>
      <c r="G20" s="34"/>
      <c r="H20" s="34"/>
      <c r="I20" s="34"/>
    </row>
    <row r="21" ht="15" customHeight="1">
      <c r="A21" s="39"/>
      <c r="B21" s="25"/>
      <c r="C21" t="s" s="23">
        <v>53</v>
      </c>
      <c r="D21" s="40"/>
      <c r="E21" s="25"/>
      <c r="F21" s="40"/>
      <c r="G21" s="40"/>
      <c r="H21" s="41">
        <f>ROUND(SUM(H2:H20),0)</f>
        <v>0</v>
      </c>
      <c r="I21" s="41">
        <f>ROUND(SUM(I2:I20),0)</f>
        <v>0</v>
      </c>
    </row>
  </sheetData>
  <pageMargins left="0.236111" right="0.236111" top="0.694444" bottom="0.694444" header="0.416667" footer="0.416667"/>
  <pageSetup firstPageNumber="1" fitToHeight="1" fitToWidth="1" scale="100" useFirstPageNumber="0" orientation="portrait" pageOrder="downThenOver"/>
  <headerFooter>
    <oddHeader>&amp;L&amp;"Times New Roman CE,Regular"&amp;10&amp;K000000 Vakolás és rabicolás</oddHeader>
    <oddFooter>&amp;C&amp;"Helvetica Neue,Regular"&amp;12&amp;K000000&amp;P</oddFooter>
  </headerFooter>
</worksheet>
</file>

<file path=xl/worksheets/sheet11.xml><?xml version="1.0" encoding="utf-8"?>
<worksheet xmlns:r="http://schemas.openxmlformats.org/officeDocument/2006/relationships" xmlns="http://schemas.openxmlformats.org/spreadsheetml/2006/main">
  <dimension ref="A1:I10"/>
  <sheetViews>
    <sheetView workbookViewId="0" showGridLines="0" defaultGridColor="1"/>
  </sheetViews>
  <sheetFormatPr defaultColWidth="8.83333" defaultRowHeight="12.75" customHeight="1" outlineLevelRow="0" outlineLevelCol="0"/>
  <cols>
    <col min="1" max="1" width="4.35156" style="53" customWidth="1"/>
    <col min="2" max="2" width="9.35156" style="53" customWidth="1"/>
    <col min="3" max="3" width="36.6719" style="53" customWidth="1"/>
    <col min="4" max="4" width="6.67188" style="53" customWidth="1"/>
    <col min="5" max="5" width="6.67188" style="53" customWidth="1"/>
    <col min="6" max="6" width="8.35156" style="53" customWidth="1"/>
    <col min="7" max="7" width="8.35156" style="53" customWidth="1"/>
    <col min="8" max="8" width="10.3516" style="53" customWidth="1"/>
    <col min="9" max="9" width="10.3516" style="53" customWidth="1"/>
    <col min="10" max="256" width="8.85156" style="53" customWidth="1"/>
  </cols>
  <sheetData>
    <row r="1" ht="27" customHeight="1">
      <c r="A1" t="s" s="37">
        <v>38</v>
      </c>
      <c r="B1" t="s" s="23">
        <v>39</v>
      </c>
      <c r="C1" t="s" s="23">
        <v>40</v>
      </c>
      <c r="D1" t="s" s="38">
        <v>41</v>
      </c>
      <c r="E1" t="s" s="23">
        <v>42</v>
      </c>
      <c r="F1" t="s" s="38">
        <v>43</v>
      </c>
      <c r="G1" t="s" s="38">
        <v>44</v>
      </c>
      <c r="H1" t="s" s="38">
        <v>45</v>
      </c>
      <c r="I1" t="s" s="38">
        <v>46</v>
      </c>
    </row>
    <row r="2" ht="15" customHeight="1">
      <c r="A2" s="27">
        <v>1</v>
      </c>
      <c r="B2" t="s" s="26">
        <v>119</v>
      </c>
      <c r="C2" t="s" s="26">
        <v>120</v>
      </c>
      <c r="D2" s="27">
        <v>3.5</v>
      </c>
      <c r="E2" t="s" s="26">
        <v>121</v>
      </c>
      <c r="F2" s="27">
        <v>0</v>
      </c>
      <c r="G2" s="27">
        <v>0</v>
      </c>
      <c r="H2" s="27">
        <f>ROUND(D2*F2,0)</f>
        <v>0</v>
      </c>
      <c r="I2" s="27">
        <f>ROUND(D2*G2,0)</f>
        <v>0</v>
      </c>
    </row>
    <row r="3" ht="13.65" customHeight="1">
      <c r="A3" s="31"/>
      <c r="B3" s="31"/>
      <c r="C3" s="31"/>
      <c r="D3" s="31"/>
      <c r="E3" s="31"/>
      <c r="F3" s="31"/>
      <c r="G3" s="31"/>
      <c r="H3" s="31"/>
      <c r="I3" s="31"/>
    </row>
    <row r="4" ht="51" customHeight="1">
      <c r="A4" s="30">
        <v>2</v>
      </c>
      <c r="B4" t="s" s="29">
        <v>122</v>
      </c>
      <c r="C4" t="s" s="29">
        <v>123</v>
      </c>
      <c r="D4" s="30">
        <v>2</v>
      </c>
      <c r="E4" t="s" s="29">
        <v>52</v>
      </c>
      <c r="F4" s="30">
        <v>0</v>
      </c>
      <c r="G4" s="30">
        <v>0</v>
      </c>
      <c r="H4" s="30">
        <f>ROUND(D4*F4,0)</f>
        <v>0</v>
      </c>
      <c r="I4" s="30">
        <f>ROUND(D4*G4,0)</f>
        <v>0</v>
      </c>
    </row>
    <row r="5" ht="13.65" customHeight="1">
      <c r="A5" s="31"/>
      <c r="B5" s="31"/>
      <c r="C5" s="31"/>
      <c r="D5" s="31"/>
      <c r="E5" s="31"/>
      <c r="F5" s="31"/>
      <c r="G5" s="31"/>
      <c r="H5" s="31"/>
      <c r="I5" s="31"/>
    </row>
    <row r="6" ht="27" customHeight="1">
      <c r="A6" s="30">
        <v>3</v>
      </c>
      <c r="B6" t="s" s="29">
        <v>124</v>
      </c>
      <c r="C6" t="s" s="29">
        <v>125</v>
      </c>
      <c r="D6" s="30">
        <v>14.4</v>
      </c>
      <c r="E6" t="s" s="29">
        <v>49</v>
      </c>
      <c r="F6" s="30">
        <v>0</v>
      </c>
      <c r="G6" s="30">
        <v>0</v>
      </c>
      <c r="H6" s="30">
        <f>ROUND(D6*F6,0)</f>
        <v>0</v>
      </c>
      <c r="I6" s="30">
        <f>ROUND(D6*G6,0)</f>
        <v>0</v>
      </c>
    </row>
    <row r="7" ht="13.65" customHeight="1">
      <c r="A7" s="31"/>
      <c r="B7" s="31"/>
      <c r="C7" s="31"/>
      <c r="D7" s="31"/>
      <c r="E7" s="31"/>
      <c r="F7" s="31"/>
      <c r="G7" s="31"/>
      <c r="H7" s="31"/>
      <c r="I7" s="31"/>
    </row>
    <row r="8" ht="15" customHeight="1">
      <c r="A8" s="30">
        <v>4</v>
      </c>
      <c r="B8" t="s" s="29">
        <v>126</v>
      </c>
      <c r="C8" t="s" s="29">
        <v>127</v>
      </c>
      <c r="D8" s="30">
        <v>0.95</v>
      </c>
      <c r="E8" t="s" s="29">
        <v>121</v>
      </c>
      <c r="F8" s="30">
        <v>0</v>
      </c>
      <c r="G8" s="30">
        <v>0</v>
      </c>
      <c r="H8" s="30">
        <f>ROUND(D8*F8,0)</f>
        <v>0</v>
      </c>
      <c r="I8" s="30">
        <f>ROUND(D8*G8,0)</f>
        <v>0</v>
      </c>
    </row>
    <row r="9" ht="13.65" customHeight="1">
      <c r="A9" s="34"/>
      <c r="B9" s="34"/>
      <c r="C9" s="34"/>
      <c r="D9" s="34"/>
      <c r="E9" s="34"/>
      <c r="F9" s="34"/>
      <c r="G9" s="34"/>
      <c r="H9" s="34"/>
      <c r="I9" s="34"/>
    </row>
    <row r="10" ht="15" customHeight="1">
      <c r="A10" s="39"/>
      <c r="B10" s="25"/>
      <c r="C10" t="s" s="23">
        <v>53</v>
      </c>
      <c r="D10" s="40"/>
      <c r="E10" s="25"/>
      <c r="F10" s="40"/>
      <c r="G10" s="40"/>
      <c r="H10" s="41">
        <f>ROUND(SUM(H2:H9),0)</f>
        <v>0</v>
      </c>
      <c r="I10" s="41">
        <f>ROUND(SUM(I2:I9),0)</f>
        <v>0</v>
      </c>
    </row>
  </sheetData>
  <pageMargins left="0.236111" right="0.236111" top="0.694444" bottom="0.694444" header="0.416667" footer="0.416667"/>
  <pageSetup firstPageNumber="1" fitToHeight="1" fitToWidth="1" scale="100" useFirstPageNumber="0" orientation="portrait" pageOrder="downThenOver"/>
  <headerFooter>
    <oddHeader>&amp;L&amp;"Times New Roman CE,Regular"&amp;10&amp;K000000 Égéstermék elvezető berendezések</oddHeader>
    <oddFooter>&amp;C&amp;"Helvetica Neue,Regular"&amp;12&amp;K000000&amp;P</oddFooter>
  </headerFooter>
</worksheet>
</file>

<file path=xl/worksheets/sheet12.xml><?xml version="1.0" encoding="utf-8"?>
<worksheet xmlns:r="http://schemas.openxmlformats.org/officeDocument/2006/relationships" xmlns="http://schemas.openxmlformats.org/spreadsheetml/2006/main">
  <dimension ref="A1:I10"/>
  <sheetViews>
    <sheetView workbookViewId="0" showGridLines="0" defaultGridColor="1"/>
  </sheetViews>
  <sheetFormatPr defaultColWidth="8.83333" defaultRowHeight="12.75" customHeight="1" outlineLevelRow="0" outlineLevelCol="0"/>
  <cols>
    <col min="1" max="1" width="4.35156" style="54" customWidth="1"/>
    <col min="2" max="2" width="9.35156" style="54" customWidth="1"/>
    <col min="3" max="3" width="36.6719" style="54" customWidth="1"/>
    <col min="4" max="4" width="6.67188" style="54" customWidth="1"/>
    <col min="5" max="5" width="6.67188" style="54" customWidth="1"/>
    <col min="6" max="6" width="8.35156" style="54" customWidth="1"/>
    <col min="7" max="7" width="8.35156" style="54" customWidth="1"/>
    <col min="8" max="8" width="10.3516" style="54" customWidth="1"/>
    <col min="9" max="9" width="10.3516" style="54" customWidth="1"/>
    <col min="10" max="256" width="8.85156" style="54" customWidth="1"/>
  </cols>
  <sheetData>
    <row r="1" ht="27" customHeight="1">
      <c r="A1" t="s" s="37">
        <v>38</v>
      </c>
      <c r="B1" t="s" s="23">
        <v>39</v>
      </c>
      <c r="C1" t="s" s="23">
        <v>40</v>
      </c>
      <c r="D1" t="s" s="38">
        <v>41</v>
      </c>
      <c r="E1" t="s" s="23">
        <v>42</v>
      </c>
      <c r="F1" t="s" s="38">
        <v>43</v>
      </c>
      <c r="G1" t="s" s="38">
        <v>44</v>
      </c>
      <c r="H1" t="s" s="38">
        <v>45</v>
      </c>
      <c r="I1" t="s" s="38">
        <v>46</v>
      </c>
    </row>
    <row r="2" ht="15" customHeight="1">
      <c r="A2" s="27">
        <v>1</v>
      </c>
      <c r="B2" t="s" s="26">
        <v>128</v>
      </c>
      <c r="C2" t="s" s="26">
        <v>129</v>
      </c>
      <c r="D2" s="27">
        <v>554</v>
      </c>
      <c r="E2" t="s" s="26">
        <v>49</v>
      </c>
      <c r="F2" s="27">
        <v>0</v>
      </c>
      <c r="G2" s="27">
        <v>0</v>
      </c>
      <c r="H2" s="27">
        <f>ROUND(D2*F2,0)</f>
        <v>0</v>
      </c>
      <c r="I2" s="27">
        <f>ROUND(D2*G2,0)</f>
        <v>0</v>
      </c>
    </row>
    <row r="3" ht="13.65" customHeight="1">
      <c r="A3" s="31"/>
      <c r="B3" s="31"/>
      <c r="C3" s="31"/>
      <c r="D3" s="31"/>
      <c r="E3" s="31"/>
      <c r="F3" s="31"/>
      <c r="G3" s="31"/>
      <c r="H3" s="31"/>
      <c r="I3" s="31"/>
    </row>
    <row r="4" ht="63" customHeight="1">
      <c r="A4" s="30">
        <v>2</v>
      </c>
      <c r="B4" t="s" s="29">
        <v>130</v>
      </c>
      <c r="C4" t="s" s="29">
        <v>131</v>
      </c>
      <c r="D4" s="30">
        <v>554</v>
      </c>
      <c r="E4" t="s" s="29">
        <v>49</v>
      </c>
      <c r="F4" s="30">
        <v>0</v>
      </c>
      <c r="G4" s="30">
        <v>0</v>
      </c>
      <c r="H4" s="30">
        <f>ROUND(D4*F4,0)</f>
        <v>0</v>
      </c>
      <c r="I4" s="30">
        <f>ROUND(D4*G4,0)</f>
        <v>0</v>
      </c>
    </row>
    <row r="5" ht="13.65" customHeight="1">
      <c r="A5" s="34"/>
      <c r="B5" s="34"/>
      <c r="C5" s="34"/>
      <c r="D5" s="34"/>
      <c r="E5" s="34"/>
      <c r="F5" s="34"/>
      <c r="G5" s="34"/>
      <c r="H5" s="34"/>
      <c r="I5" s="34"/>
    </row>
    <row r="6" ht="15" customHeight="1">
      <c r="A6" s="39"/>
      <c r="B6" s="25"/>
      <c r="C6" t="s" s="23">
        <v>53</v>
      </c>
      <c r="D6" s="40"/>
      <c r="E6" s="25"/>
      <c r="F6" s="40"/>
      <c r="G6" s="40"/>
      <c r="H6" s="41">
        <f>ROUND(SUM(H2:H5),0)</f>
        <v>0</v>
      </c>
      <c r="I6" s="41">
        <f>ROUND(SUM(I2:I5),0)</f>
        <v>0</v>
      </c>
    </row>
    <row r="7" ht="13.65" customHeight="1">
      <c r="A7" s="28"/>
      <c r="B7" s="28"/>
      <c r="C7" s="28"/>
      <c r="D7" s="28"/>
      <c r="E7" s="28"/>
      <c r="F7" s="28"/>
      <c r="G7" s="28"/>
      <c r="H7" s="28"/>
      <c r="I7" s="28"/>
    </row>
    <row r="8" ht="13.65" customHeight="1">
      <c r="A8" s="31"/>
      <c r="B8" s="31"/>
      <c r="C8" s="31"/>
      <c r="D8" s="31"/>
      <c r="E8" s="31"/>
      <c r="F8" s="31"/>
      <c r="G8" s="31"/>
      <c r="H8" s="31"/>
      <c r="I8" s="31"/>
    </row>
    <row r="9" ht="13.65" customHeight="1">
      <c r="A9" s="31"/>
      <c r="B9" s="31"/>
      <c r="C9" s="31"/>
      <c r="D9" s="31"/>
      <c r="E9" s="31"/>
      <c r="F9" s="31"/>
      <c r="G9" s="31"/>
      <c r="H9" s="31"/>
      <c r="I9" s="31"/>
    </row>
    <row r="10" ht="13.65" customHeight="1">
      <c r="A10" s="31"/>
      <c r="B10" s="31"/>
      <c r="C10" s="31"/>
      <c r="D10" s="31"/>
      <c r="E10" s="31"/>
      <c r="F10" s="31"/>
      <c r="G10" s="31"/>
      <c r="H10" s="31"/>
      <c r="I10" s="31"/>
    </row>
  </sheetData>
  <pageMargins left="0.236111" right="0.236111" top="0.694444" bottom="0.694444" header="0.416667" footer="0.416667"/>
  <pageSetup firstPageNumber="1" fitToHeight="1" fitToWidth="1" scale="100" useFirstPageNumber="0" orientation="portrait" pageOrder="downThenOver"/>
  <headerFooter>
    <oddHeader>&amp;L&amp;"Times New Roman CE,Regular"&amp;10&amp;K000000 Tetőfedés</oddHeader>
    <oddFooter>&amp;C&amp;"Helvetica Neue,Regular"&amp;12&amp;K000000&amp;P</oddFooter>
  </headerFooter>
</worksheet>
</file>

<file path=xl/worksheets/sheet13.xml><?xml version="1.0" encoding="utf-8"?>
<worksheet xmlns:r="http://schemas.openxmlformats.org/officeDocument/2006/relationships" xmlns="http://schemas.openxmlformats.org/spreadsheetml/2006/main">
  <dimension ref="A1:I27"/>
  <sheetViews>
    <sheetView workbookViewId="0" showGridLines="0" defaultGridColor="1"/>
  </sheetViews>
  <sheetFormatPr defaultColWidth="8.83333" defaultRowHeight="12.75" customHeight="1" outlineLevelRow="0" outlineLevelCol="0"/>
  <cols>
    <col min="1" max="1" width="4.35156" style="55" customWidth="1"/>
    <col min="2" max="2" width="9.35156" style="55" customWidth="1"/>
    <col min="3" max="3" width="36.6719" style="55" customWidth="1"/>
    <col min="4" max="4" width="6.67188" style="55" customWidth="1"/>
    <col min="5" max="5" width="6.67188" style="55" customWidth="1"/>
    <col min="6" max="6" width="8.35156" style="55" customWidth="1"/>
    <col min="7" max="7" width="8.35156" style="55" customWidth="1"/>
    <col min="8" max="8" width="10.3516" style="55" customWidth="1"/>
    <col min="9" max="9" width="10.3516" style="55" customWidth="1"/>
    <col min="10" max="256" width="8.85156" style="55" customWidth="1"/>
  </cols>
  <sheetData>
    <row r="1" ht="27" customHeight="1">
      <c r="A1" t="s" s="37">
        <v>38</v>
      </c>
      <c r="B1" t="s" s="23">
        <v>39</v>
      </c>
      <c r="C1" t="s" s="23">
        <v>40</v>
      </c>
      <c r="D1" t="s" s="38">
        <v>41</v>
      </c>
      <c r="E1" t="s" s="23">
        <v>42</v>
      </c>
      <c r="F1" t="s" s="38">
        <v>43</v>
      </c>
      <c r="G1" t="s" s="38">
        <v>44</v>
      </c>
      <c r="H1" t="s" s="38">
        <v>45</v>
      </c>
      <c r="I1" t="s" s="38">
        <v>46</v>
      </c>
    </row>
    <row r="2" ht="39" customHeight="1">
      <c r="A2" s="27">
        <v>1</v>
      </c>
      <c r="B2" t="s" s="26">
        <v>132</v>
      </c>
      <c r="C2" t="s" s="26">
        <v>133</v>
      </c>
      <c r="D2" s="27">
        <v>31.36</v>
      </c>
      <c r="E2" t="s" s="26">
        <v>49</v>
      </c>
      <c r="F2" s="27">
        <v>0</v>
      </c>
      <c r="G2" s="27">
        <v>0</v>
      </c>
      <c r="H2" s="27">
        <f>ROUND(D2*F2,0)</f>
        <v>0</v>
      </c>
      <c r="I2" s="27">
        <f>ROUND(D2*G2,0)</f>
        <v>0</v>
      </c>
    </row>
    <row r="3" ht="13.65" customHeight="1">
      <c r="A3" s="31"/>
      <c r="B3" s="31"/>
      <c r="C3" s="31"/>
      <c r="D3" s="31"/>
      <c r="E3" s="31"/>
      <c r="F3" s="31"/>
      <c r="G3" s="31"/>
      <c r="H3" s="31"/>
      <c r="I3" s="31"/>
    </row>
    <row r="4" ht="39" customHeight="1">
      <c r="A4" s="30">
        <v>2</v>
      </c>
      <c r="B4" t="s" s="29">
        <v>134</v>
      </c>
      <c r="C4" t="s" s="29">
        <v>135</v>
      </c>
      <c r="D4" s="30">
        <v>130</v>
      </c>
      <c r="E4" t="s" s="29">
        <v>49</v>
      </c>
      <c r="F4" s="30">
        <v>0</v>
      </c>
      <c r="G4" s="30">
        <v>0</v>
      </c>
      <c r="H4" s="30">
        <f>ROUND(D4*F4,0)</f>
        <v>0</v>
      </c>
      <c r="I4" s="30">
        <f>ROUND(D4*G4,0)</f>
        <v>0</v>
      </c>
    </row>
    <row r="5" ht="13.65" customHeight="1">
      <c r="A5" s="31"/>
      <c r="B5" s="31"/>
      <c r="C5" s="31"/>
      <c r="D5" s="31"/>
      <c r="E5" s="31"/>
      <c r="F5" s="31"/>
      <c r="G5" s="31"/>
      <c r="H5" s="31"/>
      <c r="I5" s="31"/>
    </row>
    <row r="6" ht="87" customHeight="1">
      <c r="A6" s="30">
        <v>3</v>
      </c>
      <c r="B6" t="s" s="29">
        <v>136</v>
      </c>
      <c r="C6" t="s" s="29">
        <v>137</v>
      </c>
      <c r="D6" s="30">
        <v>32</v>
      </c>
      <c r="E6" t="s" s="29">
        <v>49</v>
      </c>
      <c r="F6" s="30">
        <v>0</v>
      </c>
      <c r="G6" s="30">
        <v>0</v>
      </c>
      <c r="H6" s="30">
        <f>ROUND(D6*F6,0)</f>
        <v>0</v>
      </c>
      <c r="I6" s="30">
        <f>ROUND(D6*G6,0)</f>
        <v>0</v>
      </c>
    </row>
    <row r="7" ht="27" customHeight="1">
      <c r="A7" s="31"/>
      <c r="B7" s="31"/>
      <c r="C7" t="s" s="29">
        <v>138</v>
      </c>
      <c r="D7" s="31"/>
      <c r="E7" s="31"/>
      <c r="F7" s="31"/>
      <c r="G7" s="31"/>
      <c r="H7" s="31"/>
      <c r="I7" s="31"/>
    </row>
    <row r="8" ht="13.65" customHeight="1">
      <c r="A8" s="31"/>
      <c r="B8" s="31"/>
      <c r="C8" s="31"/>
      <c r="D8" s="31"/>
      <c r="E8" s="31"/>
      <c r="F8" s="31"/>
      <c r="G8" s="31"/>
      <c r="H8" s="31"/>
      <c r="I8" s="31"/>
    </row>
    <row r="9" ht="75" customHeight="1">
      <c r="A9" s="30">
        <v>4</v>
      </c>
      <c r="B9" t="s" s="29">
        <v>139</v>
      </c>
      <c r="C9" t="s" s="29">
        <v>140</v>
      </c>
      <c r="D9" s="30">
        <v>130</v>
      </c>
      <c r="E9" t="s" s="29">
        <v>49</v>
      </c>
      <c r="F9" s="30">
        <v>0</v>
      </c>
      <c r="G9" s="30">
        <v>0</v>
      </c>
      <c r="H9" s="30">
        <f>ROUND(D9*F9,0)</f>
        <v>0</v>
      </c>
      <c r="I9" s="30">
        <f>ROUND(D9*G9,0)</f>
        <v>0</v>
      </c>
    </row>
    <row r="10" ht="51" customHeight="1">
      <c r="A10" s="31"/>
      <c r="B10" s="31"/>
      <c r="C10" t="s" s="29">
        <v>141</v>
      </c>
      <c r="D10" s="31"/>
      <c r="E10" s="31"/>
      <c r="F10" s="31"/>
      <c r="G10" s="31"/>
      <c r="H10" s="31"/>
      <c r="I10" s="31"/>
    </row>
    <row r="11" ht="13.65" customHeight="1">
      <c r="A11" s="31"/>
      <c r="B11" s="31"/>
      <c r="C11" s="31"/>
      <c r="D11" s="31"/>
      <c r="E11" s="31"/>
      <c r="F11" s="31"/>
      <c r="G11" s="31"/>
      <c r="H11" s="31"/>
      <c r="I11" s="31"/>
    </row>
    <row r="12" ht="75" customHeight="1">
      <c r="A12" s="30">
        <v>5</v>
      </c>
      <c r="B12" t="s" s="29">
        <v>142</v>
      </c>
      <c r="C12" t="s" s="29">
        <v>143</v>
      </c>
      <c r="D12" s="30">
        <v>188.76</v>
      </c>
      <c r="E12" t="s" s="29">
        <v>49</v>
      </c>
      <c r="F12" s="30">
        <v>0</v>
      </c>
      <c r="G12" s="30">
        <v>0</v>
      </c>
      <c r="H12" s="30">
        <f>ROUND(D12*F12,0)</f>
        <v>0</v>
      </c>
      <c r="I12" s="30">
        <f>ROUND(D12*G12,0)</f>
        <v>0</v>
      </c>
    </row>
    <row r="13" ht="51" customHeight="1">
      <c r="A13" s="31"/>
      <c r="B13" s="31"/>
      <c r="C13" t="s" s="29">
        <v>144</v>
      </c>
      <c r="D13" s="31"/>
      <c r="E13" s="31"/>
      <c r="F13" s="31"/>
      <c r="G13" s="31"/>
      <c r="H13" s="31"/>
      <c r="I13" s="31"/>
    </row>
    <row r="14" ht="13.65" customHeight="1">
      <c r="A14" s="31"/>
      <c r="B14" s="31"/>
      <c r="C14" s="31"/>
      <c r="D14" s="31"/>
      <c r="E14" s="31"/>
      <c r="F14" s="31"/>
      <c r="G14" s="31"/>
      <c r="H14" s="31"/>
      <c r="I14" s="31"/>
    </row>
    <row r="15" ht="63" customHeight="1">
      <c r="A15" s="30">
        <v>6</v>
      </c>
      <c r="B15" t="s" s="29">
        <v>145</v>
      </c>
      <c r="C15" t="s" s="29">
        <v>146</v>
      </c>
      <c r="D15" s="30">
        <v>32.24</v>
      </c>
      <c r="E15" t="s" s="29">
        <v>49</v>
      </c>
      <c r="F15" s="30">
        <v>0</v>
      </c>
      <c r="G15" s="30">
        <v>0</v>
      </c>
      <c r="H15" s="30">
        <f>ROUND(D15*F15,0)</f>
        <v>0</v>
      </c>
      <c r="I15" s="30">
        <f>ROUND(D15*G15,0)</f>
        <v>0</v>
      </c>
    </row>
    <row r="16" ht="13.65" customHeight="1">
      <c r="A16" s="31"/>
      <c r="B16" s="31"/>
      <c r="C16" s="31"/>
      <c r="D16" s="31"/>
      <c r="E16" s="31"/>
      <c r="F16" s="31"/>
      <c r="G16" s="31"/>
      <c r="H16" s="31"/>
      <c r="I16" s="31"/>
    </row>
    <row r="17" ht="75" customHeight="1">
      <c r="A17" s="30">
        <v>7</v>
      </c>
      <c r="B17" t="s" s="29">
        <v>147</v>
      </c>
      <c r="C17" t="s" s="29">
        <v>148</v>
      </c>
      <c r="D17" s="30">
        <v>13.2</v>
      </c>
      <c r="E17" t="s" s="29">
        <v>49</v>
      </c>
      <c r="F17" s="30">
        <v>0</v>
      </c>
      <c r="G17" s="30">
        <v>0</v>
      </c>
      <c r="H17" s="30">
        <f>ROUND(D17*F17,0)</f>
        <v>0</v>
      </c>
      <c r="I17" s="30">
        <f>ROUND(D17*G17,0)</f>
        <v>0</v>
      </c>
    </row>
    <row r="18" ht="27" customHeight="1">
      <c r="A18" s="31"/>
      <c r="B18" s="31"/>
      <c r="C18" t="s" s="29">
        <v>149</v>
      </c>
      <c r="D18" s="31"/>
      <c r="E18" s="31"/>
      <c r="F18" s="31"/>
      <c r="G18" s="31"/>
      <c r="H18" s="31"/>
      <c r="I18" s="31"/>
    </row>
    <row r="19" ht="13.65" customHeight="1">
      <c r="A19" s="31"/>
      <c r="B19" s="31"/>
      <c r="C19" s="31"/>
      <c r="D19" s="31"/>
      <c r="E19" s="31"/>
      <c r="F19" s="31"/>
      <c r="G19" s="31"/>
      <c r="H19" s="31"/>
      <c r="I19" s="31"/>
    </row>
    <row r="20" ht="75" customHeight="1">
      <c r="A20" s="30">
        <v>8</v>
      </c>
      <c r="B20" t="s" s="29">
        <v>150</v>
      </c>
      <c r="C20" t="s" s="29">
        <v>151</v>
      </c>
      <c r="D20" s="30">
        <v>11</v>
      </c>
      <c r="E20" t="s" s="29">
        <v>49</v>
      </c>
      <c r="F20" s="30">
        <v>0</v>
      </c>
      <c r="G20" s="30">
        <v>0</v>
      </c>
      <c r="H20" s="30">
        <f>ROUND(D20*F20,0)</f>
        <v>0</v>
      </c>
      <c r="I20" s="30">
        <f>ROUND(D20*G20,0)</f>
        <v>0</v>
      </c>
    </row>
    <row r="21" ht="51" customHeight="1">
      <c r="A21" s="31"/>
      <c r="B21" s="31"/>
      <c r="C21" t="s" s="29">
        <v>152</v>
      </c>
      <c r="D21" s="31"/>
      <c r="E21" s="31"/>
      <c r="F21" s="31"/>
      <c r="G21" s="31"/>
      <c r="H21" s="31"/>
      <c r="I21" s="31"/>
    </row>
    <row r="22" ht="13.65" customHeight="1">
      <c r="A22" s="31"/>
      <c r="B22" s="31"/>
      <c r="C22" s="31"/>
      <c r="D22" s="31"/>
      <c r="E22" s="31"/>
      <c r="F22" s="31"/>
      <c r="G22" s="31"/>
      <c r="H22" s="31"/>
      <c r="I22" s="31"/>
    </row>
    <row r="23" ht="51" customHeight="1">
      <c r="A23" s="30">
        <v>9</v>
      </c>
      <c r="B23" t="s" s="29">
        <v>153</v>
      </c>
      <c r="C23" t="s" s="29">
        <v>154</v>
      </c>
      <c r="D23" s="30">
        <v>290.7</v>
      </c>
      <c r="E23" t="s" s="29">
        <v>83</v>
      </c>
      <c r="F23" s="30">
        <v>0</v>
      </c>
      <c r="G23" s="30">
        <v>0</v>
      </c>
      <c r="H23" s="30">
        <v>0</v>
      </c>
      <c r="I23" s="30">
        <v>0</v>
      </c>
    </row>
    <row r="24" ht="13.65" customHeight="1">
      <c r="A24" s="34"/>
      <c r="B24" s="34"/>
      <c r="C24" s="34"/>
      <c r="D24" s="34"/>
      <c r="E24" s="34"/>
      <c r="F24" s="34"/>
      <c r="G24" s="34"/>
      <c r="H24" s="34"/>
      <c r="I24" s="34"/>
    </row>
    <row r="25" ht="15" customHeight="1">
      <c r="A25" s="39"/>
      <c r="B25" s="25"/>
      <c r="C25" t="s" s="23">
        <v>53</v>
      </c>
      <c r="D25" s="40"/>
      <c r="E25" s="25"/>
      <c r="F25" s="40"/>
      <c r="G25" s="40"/>
      <c r="H25" s="41">
        <f>ROUND(SUM(H2:H24),0)</f>
        <v>0</v>
      </c>
      <c r="I25" s="41">
        <f>ROUND(SUM(I2:I24),0)</f>
        <v>0</v>
      </c>
    </row>
    <row r="26" ht="13.65" customHeight="1">
      <c r="A26" s="28"/>
      <c r="B26" s="28"/>
      <c r="C26" s="28"/>
      <c r="D26" s="28"/>
      <c r="E26" s="28"/>
      <c r="F26" s="28"/>
      <c r="G26" s="28"/>
      <c r="H26" s="28"/>
      <c r="I26" s="28"/>
    </row>
    <row r="27" ht="15" customHeight="1">
      <c r="A27" s="56"/>
      <c r="B27" s="31"/>
      <c r="C27" s="31"/>
      <c r="D27" s="56"/>
      <c r="E27" s="31"/>
      <c r="F27" s="56"/>
      <c r="G27" s="56"/>
      <c r="H27" s="56"/>
      <c r="I27" s="56"/>
    </row>
  </sheetData>
  <pageMargins left="0.236111" right="0.236111" top="0.694444" bottom="0.694444" header="0.416667" footer="0.416667"/>
  <pageSetup firstPageNumber="1" fitToHeight="1" fitToWidth="1" scale="100" useFirstPageNumber="0" orientation="portrait" pageOrder="downThenOver"/>
  <headerFooter>
    <oddHeader>&amp;L&amp;"Times New Roman CE,Regular"&amp;10&amp;K000000 Aljzatkészítés, hideg- és melegburkolatok készítése</oddHeader>
    <oddFooter>&amp;C&amp;"Helvetica Neue,Regular"&amp;12&amp;K000000&amp;P</oddFooter>
  </headerFooter>
</worksheet>
</file>

<file path=xl/worksheets/sheet14.xml><?xml version="1.0" encoding="utf-8"?>
<worksheet xmlns:r="http://schemas.openxmlformats.org/officeDocument/2006/relationships" xmlns="http://schemas.openxmlformats.org/spreadsheetml/2006/main">
  <dimension ref="A1:I14"/>
  <sheetViews>
    <sheetView workbookViewId="0" showGridLines="0" defaultGridColor="1"/>
  </sheetViews>
  <sheetFormatPr defaultColWidth="8.83333" defaultRowHeight="12.75" customHeight="1" outlineLevelRow="0" outlineLevelCol="0"/>
  <cols>
    <col min="1" max="1" width="4.35156" style="57" customWidth="1"/>
    <col min="2" max="2" width="9.35156" style="57" customWidth="1"/>
    <col min="3" max="3" width="36.6719" style="57" customWidth="1"/>
    <col min="4" max="4" width="6.67188" style="57" customWidth="1"/>
    <col min="5" max="5" width="6.67188" style="57" customWidth="1"/>
    <col min="6" max="6" width="8.35156" style="57" customWidth="1"/>
    <col min="7" max="7" width="8.35156" style="57" customWidth="1"/>
    <col min="8" max="8" width="10.3516" style="57" customWidth="1"/>
    <col min="9" max="9" width="10.3516" style="57" customWidth="1"/>
    <col min="10" max="256" width="8.85156" style="57" customWidth="1"/>
  </cols>
  <sheetData>
    <row r="1" ht="27" customHeight="1">
      <c r="A1" t="s" s="37">
        <v>38</v>
      </c>
      <c r="B1" t="s" s="23">
        <v>39</v>
      </c>
      <c r="C1" t="s" s="23">
        <v>40</v>
      </c>
      <c r="D1" t="s" s="38">
        <v>41</v>
      </c>
      <c r="E1" t="s" s="23">
        <v>42</v>
      </c>
      <c r="F1" t="s" s="38">
        <v>43</v>
      </c>
      <c r="G1" t="s" s="38">
        <v>44</v>
      </c>
      <c r="H1" t="s" s="38">
        <v>45</v>
      </c>
      <c r="I1" t="s" s="38">
        <v>46</v>
      </c>
    </row>
    <row r="2" ht="27" customHeight="1">
      <c r="A2" s="27">
        <v>1</v>
      </c>
      <c r="B2" t="s" s="26">
        <v>155</v>
      </c>
      <c r="C2" t="s" s="26">
        <v>156</v>
      </c>
      <c r="D2" s="27">
        <v>110</v>
      </c>
      <c r="E2" t="s" s="26">
        <v>112</v>
      </c>
      <c r="F2" s="27">
        <v>0</v>
      </c>
      <c r="G2" s="27">
        <v>0</v>
      </c>
      <c r="H2" s="27">
        <f>ROUND(D2*F2,0)</f>
        <v>0</v>
      </c>
      <c r="I2" s="27">
        <f>ROUND(D2*G2,0)</f>
        <v>0</v>
      </c>
    </row>
    <row r="3" ht="13.65" customHeight="1">
      <c r="A3" s="31"/>
      <c r="B3" s="31"/>
      <c r="C3" s="31"/>
      <c r="D3" s="31"/>
      <c r="E3" s="31"/>
      <c r="F3" s="31"/>
      <c r="G3" s="31"/>
      <c r="H3" s="31"/>
      <c r="I3" s="31"/>
    </row>
    <row r="4" ht="27" customHeight="1">
      <c r="A4" s="30">
        <v>2</v>
      </c>
      <c r="B4" t="s" s="29">
        <v>157</v>
      </c>
      <c r="C4" t="s" s="29">
        <v>158</v>
      </c>
      <c r="D4" s="30">
        <v>28</v>
      </c>
      <c r="E4" t="s" s="29">
        <v>112</v>
      </c>
      <c r="F4" s="30">
        <v>0</v>
      </c>
      <c r="G4" s="30">
        <v>0</v>
      </c>
      <c r="H4" s="30">
        <f>ROUND(D4*F4,0)</f>
        <v>0</v>
      </c>
      <c r="I4" s="30">
        <f>ROUND(D4*G4,0)</f>
        <v>0</v>
      </c>
    </row>
    <row r="5" ht="13.65" customHeight="1">
      <c r="A5" s="31"/>
      <c r="B5" s="31"/>
      <c r="C5" s="31"/>
      <c r="D5" s="31"/>
      <c r="E5" s="31"/>
      <c r="F5" s="31"/>
      <c r="G5" s="31"/>
      <c r="H5" s="31"/>
      <c r="I5" s="31"/>
    </row>
    <row r="6" ht="27" customHeight="1">
      <c r="A6" s="30">
        <v>3</v>
      </c>
      <c r="B6" t="s" s="29">
        <v>159</v>
      </c>
      <c r="C6" t="s" s="29">
        <v>160</v>
      </c>
      <c r="D6" s="30">
        <v>7</v>
      </c>
      <c r="E6" t="s" s="29">
        <v>112</v>
      </c>
      <c r="F6" s="30">
        <v>0</v>
      </c>
      <c r="G6" s="30">
        <v>0</v>
      </c>
      <c r="H6" s="30">
        <f>ROUND(D6*F6,0)</f>
        <v>0</v>
      </c>
      <c r="I6" s="30">
        <f>ROUND(D6*G6,0)</f>
        <v>0</v>
      </c>
    </row>
    <row r="7" ht="13.65" customHeight="1">
      <c r="A7" s="31"/>
      <c r="B7" s="31"/>
      <c r="C7" s="31"/>
      <c r="D7" s="31"/>
      <c r="E7" s="31"/>
      <c r="F7" s="31"/>
      <c r="G7" s="31"/>
      <c r="H7" s="31"/>
      <c r="I7" s="31"/>
    </row>
    <row r="8" ht="51" customHeight="1">
      <c r="A8" s="30">
        <v>4</v>
      </c>
      <c r="B8" t="s" s="29">
        <v>161</v>
      </c>
      <c r="C8" t="s" s="29">
        <v>162</v>
      </c>
      <c r="D8" s="30">
        <v>110</v>
      </c>
      <c r="E8" t="s" s="29">
        <v>112</v>
      </c>
      <c r="F8" s="30">
        <v>0</v>
      </c>
      <c r="G8" s="30">
        <v>0</v>
      </c>
      <c r="H8" s="30">
        <f>ROUND(D8*F8,0)</f>
        <v>0</v>
      </c>
      <c r="I8" s="30">
        <f>ROUND(D8*G8,0)</f>
        <v>0</v>
      </c>
    </row>
    <row r="9" ht="13.65" customHeight="1">
      <c r="A9" s="31"/>
      <c r="B9" s="31"/>
      <c r="C9" s="31"/>
      <c r="D9" s="31"/>
      <c r="E9" s="31"/>
      <c r="F9" s="31"/>
      <c r="G9" s="31"/>
      <c r="H9" s="31"/>
      <c r="I9" s="31"/>
    </row>
    <row r="10" ht="51" customHeight="1">
      <c r="A10" s="30">
        <v>5</v>
      </c>
      <c r="B10" t="s" s="29">
        <v>163</v>
      </c>
      <c r="C10" t="s" s="29">
        <v>164</v>
      </c>
      <c r="D10" s="30">
        <v>28</v>
      </c>
      <c r="E10" t="s" s="29">
        <v>112</v>
      </c>
      <c r="F10" s="30">
        <v>0</v>
      </c>
      <c r="G10" s="30">
        <v>0</v>
      </c>
      <c r="H10" s="30">
        <f>ROUND(D10*F10,0)</f>
        <v>0</v>
      </c>
      <c r="I10" s="30">
        <f>ROUND(D10*G10,0)</f>
        <v>0</v>
      </c>
    </row>
    <row r="11" ht="13.65" customHeight="1">
      <c r="A11" s="31"/>
      <c r="B11" s="31"/>
      <c r="C11" s="31"/>
      <c r="D11" s="31"/>
      <c r="E11" s="31"/>
      <c r="F11" s="31"/>
      <c r="G11" s="31"/>
      <c r="H11" s="31"/>
      <c r="I11" s="31"/>
    </row>
    <row r="12" ht="63" customHeight="1">
      <c r="A12" s="30">
        <v>6</v>
      </c>
      <c r="B12" t="s" s="29">
        <v>165</v>
      </c>
      <c r="C12" t="s" s="29">
        <v>166</v>
      </c>
      <c r="D12" s="30">
        <v>7</v>
      </c>
      <c r="E12" t="s" s="29">
        <v>112</v>
      </c>
      <c r="F12" s="30">
        <v>0</v>
      </c>
      <c r="G12" s="30">
        <v>0</v>
      </c>
      <c r="H12" s="30">
        <f>ROUND(D12*F12,0)</f>
        <v>0</v>
      </c>
      <c r="I12" s="30">
        <f>ROUND(D12*G12,0)</f>
        <v>0</v>
      </c>
    </row>
    <row r="13" ht="13.65" customHeight="1">
      <c r="A13" s="34"/>
      <c r="B13" s="34"/>
      <c r="C13" s="34"/>
      <c r="D13" s="34"/>
      <c r="E13" s="34"/>
      <c r="F13" s="34"/>
      <c r="G13" s="34"/>
      <c r="H13" s="34"/>
      <c r="I13" s="34"/>
    </row>
    <row r="14" ht="15" customHeight="1">
      <c r="A14" s="39"/>
      <c r="B14" s="25"/>
      <c r="C14" t="s" s="23">
        <v>53</v>
      </c>
      <c r="D14" s="40"/>
      <c r="E14" s="25"/>
      <c r="F14" s="40"/>
      <c r="G14" s="40"/>
      <c r="H14" s="41">
        <f>ROUND(SUM(H2:H13),0)</f>
        <v>0</v>
      </c>
      <c r="I14" s="41">
        <f>ROUND(SUM(I2:I13),0)</f>
        <v>0</v>
      </c>
    </row>
  </sheetData>
  <pageMargins left="0.236111" right="0.236111" top="0.694444" bottom="0.694444" header="0.416667" footer="0.416667"/>
  <pageSetup firstPageNumber="1" fitToHeight="1" fitToWidth="1" scale="100" useFirstPageNumber="0" orientation="portrait" pageOrder="downThenOver"/>
  <headerFooter>
    <oddHeader>&amp;L&amp;"Times New Roman CE,Regular"&amp;10&amp;K000000 Bádogozás</oddHeader>
    <oddFooter>&amp;C&amp;"Helvetica Neue,Regular"&amp;12&amp;K000000&amp;P</oddFooter>
  </headerFooter>
</worksheet>
</file>

<file path=xl/worksheets/sheet15.xml><?xml version="1.0" encoding="utf-8"?>
<worksheet xmlns:r="http://schemas.openxmlformats.org/officeDocument/2006/relationships" xmlns="http://schemas.openxmlformats.org/spreadsheetml/2006/main">
  <dimension ref="A1:I23"/>
  <sheetViews>
    <sheetView workbookViewId="0" showGridLines="0" defaultGridColor="1"/>
  </sheetViews>
  <sheetFormatPr defaultColWidth="8.83333" defaultRowHeight="12.75" customHeight="1" outlineLevelRow="0" outlineLevelCol="0"/>
  <cols>
    <col min="1" max="1" width="4.35156" style="58" customWidth="1"/>
    <col min="2" max="2" width="9.35156" style="58" customWidth="1"/>
    <col min="3" max="3" width="36.6719" style="58" customWidth="1"/>
    <col min="4" max="4" width="6.67188" style="58" customWidth="1"/>
    <col min="5" max="5" width="6.67188" style="58" customWidth="1"/>
    <col min="6" max="6" width="8.35156" style="58" customWidth="1"/>
    <col min="7" max="7" width="8.35156" style="58" customWidth="1"/>
    <col min="8" max="8" width="10.3516" style="58" customWidth="1"/>
    <col min="9" max="9" width="10.3516" style="58" customWidth="1"/>
    <col min="10" max="256" width="8.85156" style="58" customWidth="1"/>
  </cols>
  <sheetData>
    <row r="1" ht="27" customHeight="1">
      <c r="A1" t="s" s="37">
        <v>38</v>
      </c>
      <c r="B1" t="s" s="23">
        <v>39</v>
      </c>
      <c r="C1" t="s" s="23">
        <v>40</v>
      </c>
      <c r="D1" t="s" s="38">
        <v>41</v>
      </c>
      <c r="E1" t="s" s="23">
        <v>42</v>
      </c>
      <c r="F1" t="s" s="38">
        <v>43</v>
      </c>
      <c r="G1" t="s" s="38">
        <v>44</v>
      </c>
      <c r="H1" t="s" s="38">
        <v>45</v>
      </c>
      <c r="I1" t="s" s="38">
        <v>46</v>
      </c>
    </row>
    <row r="2" ht="27" customHeight="1">
      <c r="A2" s="27">
        <v>1</v>
      </c>
      <c r="B2" t="s" s="26">
        <v>167</v>
      </c>
      <c r="C2" t="s" s="26">
        <v>168</v>
      </c>
      <c r="D2" s="27">
        <v>118</v>
      </c>
      <c r="E2" t="s" s="26">
        <v>169</v>
      </c>
      <c r="F2" s="27">
        <v>0</v>
      </c>
      <c r="G2" s="27">
        <v>0</v>
      </c>
      <c r="H2" s="27">
        <f>ROUND(D2*F2,0)</f>
        <v>0</v>
      </c>
      <c r="I2" s="27">
        <f>ROUND(D2*G2,0)</f>
        <v>0</v>
      </c>
    </row>
    <row r="3" ht="13.65" customHeight="1">
      <c r="A3" s="31"/>
      <c r="B3" s="31"/>
      <c r="C3" s="31"/>
      <c r="D3" s="31"/>
      <c r="E3" s="31"/>
      <c r="F3" s="31"/>
      <c r="G3" s="31"/>
      <c r="H3" s="31"/>
      <c r="I3" s="31"/>
    </row>
    <row r="4" ht="75" customHeight="1">
      <c r="A4" s="30">
        <v>2</v>
      </c>
      <c r="B4" t="s" s="29">
        <v>170</v>
      </c>
      <c r="C4" t="s" s="29">
        <v>171</v>
      </c>
      <c r="D4" s="30">
        <v>6</v>
      </c>
      <c r="E4" t="s" s="29">
        <v>52</v>
      </c>
      <c r="F4" s="30">
        <v>0</v>
      </c>
      <c r="G4" s="30">
        <v>0</v>
      </c>
      <c r="H4" s="30">
        <f>ROUND(D4*F4,0)</f>
        <v>0</v>
      </c>
      <c r="I4" s="30">
        <f>ROUND(D4*G4,0)</f>
        <v>0</v>
      </c>
    </row>
    <row r="5" ht="27" customHeight="1">
      <c r="A5" s="31"/>
      <c r="B5" s="31"/>
      <c r="C5" t="s" s="29">
        <v>172</v>
      </c>
      <c r="D5" s="31"/>
      <c r="E5" s="31"/>
      <c r="F5" s="31"/>
      <c r="G5" s="31"/>
      <c r="H5" s="31"/>
      <c r="I5" s="31"/>
    </row>
    <row r="6" ht="13.65" customHeight="1">
      <c r="A6" s="31"/>
      <c r="B6" s="31"/>
      <c r="C6" s="31"/>
      <c r="D6" s="31"/>
      <c r="E6" s="31"/>
      <c r="F6" s="31"/>
      <c r="G6" s="31"/>
      <c r="H6" s="31"/>
      <c r="I6" s="31"/>
    </row>
    <row r="7" ht="75" customHeight="1">
      <c r="A7" s="30">
        <v>3</v>
      </c>
      <c r="B7" t="s" s="29">
        <v>173</v>
      </c>
      <c r="C7" t="s" s="29">
        <v>171</v>
      </c>
      <c r="D7" s="30">
        <v>8</v>
      </c>
      <c r="E7" t="s" s="29">
        <v>52</v>
      </c>
      <c r="F7" s="30">
        <v>0</v>
      </c>
      <c r="G7" s="30">
        <v>0</v>
      </c>
      <c r="H7" s="30">
        <f>ROUND(D7*F7,0)</f>
        <v>0</v>
      </c>
      <c r="I7" s="30">
        <f>ROUND(D7*G7,0)</f>
        <v>0</v>
      </c>
    </row>
    <row r="8" ht="27" customHeight="1">
      <c r="A8" s="31"/>
      <c r="B8" s="31"/>
      <c r="C8" t="s" s="29">
        <v>174</v>
      </c>
      <c r="D8" s="31"/>
      <c r="E8" s="31"/>
      <c r="F8" s="31"/>
      <c r="G8" s="31"/>
      <c r="H8" s="31"/>
      <c r="I8" s="31"/>
    </row>
    <row r="9" ht="13.65" customHeight="1">
      <c r="A9" s="31"/>
      <c r="B9" s="31"/>
      <c r="C9" s="31"/>
      <c r="D9" s="31"/>
      <c r="E9" s="31"/>
      <c r="F9" s="31"/>
      <c r="G9" s="31"/>
      <c r="H9" s="31"/>
      <c r="I9" s="31"/>
    </row>
    <row r="10" ht="75" customHeight="1">
      <c r="A10" s="30">
        <v>4</v>
      </c>
      <c r="B10" t="s" s="29">
        <v>175</v>
      </c>
      <c r="C10" t="s" s="29">
        <v>176</v>
      </c>
      <c r="D10" s="30">
        <v>6</v>
      </c>
      <c r="E10" t="s" s="29">
        <v>52</v>
      </c>
      <c r="F10" s="30">
        <v>0</v>
      </c>
      <c r="G10" s="30">
        <v>0</v>
      </c>
      <c r="H10" s="30">
        <f>ROUND(D10*F10,0)</f>
        <v>0</v>
      </c>
      <c r="I10" s="30">
        <f>ROUND(D10*G10,0)</f>
        <v>0</v>
      </c>
    </row>
    <row r="11" ht="27" customHeight="1">
      <c r="A11" s="31"/>
      <c r="B11" s="31"/>
      <c r="C11" t="s" s="29">
        <v>177</v>
      </c>
      <c r="D11" s="31"/>
      <c r="E11" s="31"/>
      <c r="F11" s="31"/>
      <c r="G11" s="31"/>
      <c r="H11" s="31"/>
      <c r="I11" s="31"/>
    </row>
    <row r="12" ht="13.65" customHeight="1">
      <c r="A12" s="31"/>
      <c r="B12" s="31"/>
      <c r="C12" s="31"/>
      <c r="D12" s="31"/>
      <c r="E12" s="31"/>
      <c r="F12" s="31"/>
      <c r="G12" s="31"/>
      <c r="H12" s="31"/>
      <c r="I12" s="31"/>
    </row>
    <row r="13" ht="75" customHeight="1">
      <c r="A13" s="30">
        <v>5</v>
      </c>
      <c r="B13" t="s" s="29">
        <v>178</v>
      </c>
      <c r="C13" t="s" s="29">
        <v>179</v>
      </c>
      <c r="D13" s="30">
        <v>7</v>
      </c>
      <c r="E13" t="s" s="29">
        <v>52</v>
      </c>
      <c r="F13" s="30">
        <v>0</v>
      </c>
      <c r="G13" s="30">
        <v>0</v>
      </c>
      <c r="H13" s="30">
        <f>ROUND(D13*F13,0)</f>
        <v>0</v>
      </c>
      <c r="I13" s="30">
        <f>ROUND(D13*G13,0)</f>
        <v>0</v>
      </c>
    </row>
    <row r="14" ht="27" customHeight="1">
      <c r="A14" s="31"/>
      <c r="B14" s="31"/>
      <c r="C14" t="s" s="29">
        <v>180</v>
      </c>
      <c r="D14" s="31"/>
      <c r="E14" s="31"/>
      <c r="F14" s="31"/>
      <c r="G14" s="31"/>
      <c r="H14" s="31"/>
      <c r="I14" s="31"/>
    </row>
    <row r="15" ht="13.65" customHeight="1">
      <c r="A15" s="31"/>
      <c r="B15" s="31"/>
      <c r="C15" s="31"/>
      <c r="D15" s="31"/>
      <c r="E15" s="31"/>
      <c r="F15" s="31"/>
      <c r="G15" s="31"/>
      <c r="H15" s="31"/>
      <c r="I15" s="31"/>
    </row>
    <row r="16" ht="51" customHeight="1">
      <c r="A16" s="30">
        <v>6</v>
      </c>
      <c r="B16" t="s" s="29">
        <v>181</v>
      </c>
      <c r="C16" t="s" s="29">
        <v>182</v>
      </c>
      <c r="D16" s="30">
        <v>1</v>
      </c>
      <c r="E16" t="s" s="29">
        <v>52</v>
      </c>
      <c r="F16" s="30">
        <v>0</v>
      </c>
      <c r="G16" s="30">
        <v>0</v>
      </c>
      <c r="H16" s="30">
        <f>ROUND(D16*F16,0)</f>
        <v>0</v>
      </c>
      <c r="I16" s="30">
        <f>ROUND(D16*G16,0)</f>
        <v>0</v>
      </c>
    </row>
    <row r="17" ht="13.65" customHeight="1">
      <c r="A17" s="31"/>
      <c r="B17" s="31"/>
      <c r="C17" s="31"/>
      <c r="D17" s="31"/>
      <c r="E17" s="31"/>
      <c r="F17" s="31"/>
      <c r="G17" s="31"/>
      <c r="H17" s="31"/>
      <c r="I17" s="31"/>
    </row>
    <row r="18" ht="75" customHeight="1">
      <c r="A18" s="30">
        <v>7</v>
      </c>
      <c r="B18" t="s" s="29">
        <v>183</v>
      </c>
      <c r="C18" t="s" s="29">
        <v>184</v>
      </c>
      <c r="D18" s="30">
        <v>72.90000000000001</v>
      </c>
      <c r="E18" t="s" s="29">
        <v>49</v>
      </c>
      <c r="F18" s="30">
        <v>0</v>
      </c>
      <c r="G18" s="30">
        <v>0</v>
      </c>
      <c r="H18" s="30">
        <f>ROUND(D18*F18,0)</f>
        <v>0</v>
      </c>
      <c r="I18" s="30">
        <f>ROUND(D18*G18,0)</f>
        <v>0</v>
      </c>
    </row>
    <row r="19" ht="15" customHeight="1">
      <c r="A19" s="31"/>
      <c r="B19" s="31"/>
      <c r="C19" t="s" s="29">
        <v>185</v>
      </c>
      <c r="D19" s="31"/>
      <c r="E19" s="31"/>
      <c r="F19" s="31"/>
      <c r="G19" s="31"/>
      <c r="H19" s="31"/>
      <c r="I19" s="31"/>
    </row>
    <row r="20" ht="13.65" customHeight="1">
      <c r="A20" s="31"/>
      <c r="B20" s="31"/>
      <c r="C20" s="31"/>
      <c r="D20" s="31"/>
      <c r="E20" s="31"/>
      <c r="F20" s="31"/>
      <c r="G20" s="31"/>
      <c r="H20" s="31"/>
      <c r="I20" s="31"/>
    </row>
    <row r="21" ht="39" customHeight="1">
      <c r="A21" s="30">
        <v>8</v>
      </c>
      <c r="B21" t="s" s="29">
        <v>186</v>
      </c>
      <c r="C21" t="s" s="29">
        <v>187</v>
      </c>
      <c r="D21" s="30">
        <v>72.90000000000001</v>
      </c>
      <c r="E21" t="s" s="29">
        <v>49</v>
      </c>
      <c r="F21" s="30">
        <v>0</v>
      </c>
      <c r="G21" s="30">
        <v>0</v>
      </c>
      <c r="H21" s="30">
        <f>ROUND(D21*F21,0)</f>
        <v>0</v>
      </c>
      <c r="I21" s="30">
        <f>ROUND(D21*G21,0)</f>
        <v>0</v>
      </c>
    </row>
    <row r="22" ht="13.65" customHeight="1">
      <c r="A22" s="34"/>
      <c r="B22" s="34"/>
      <c r="C22" s="34"/>
      <c r="D22" s="34"/>
      <c r="E22" s="34"/>
      <c r="F22" s="34"/>
      <c r="G22" s="34"/>
      <c r="H22" s="34"/>
      <c r="I22" s="34"/>
    </row>
    <row r="23" ht="15" customHeight="1">
      <c r="A23" s="39"/>
      <c r="B23" s="25"/>
      <c r="C23" t="s" s="23">
        <v>53</v>
      </c>
      <c r="D23" s="40"/>
      <c r="E23" s="25"/>
      <c r="F23" s="40"/>
      <c r="G23" s="40"/>
      <c r="H23" s="41">
        <f>ROUND(SUM(H2:H22),0)</f>
        <v>0</v>
      </c>
      <c r="I23" s="41">
        <f>ROUND(SUM(I2:I22),0)</f>
        <v>0</v>
      </c>
    </row>
  </sheetData>
  <pageMargins left="0.236111" right="0.236111" top="0.694444" bottom="0.694444" header="0.416667" footer="0.416667"/>
  <pageSetup firstPageNumber="1" fitToHeight="1" fitToWidth="1" scale="100" useFirstPageNumber="0" orientation="portrait" pageOrder="downThenOver"/>
  <headerFooter>
    <oddHeader>&amp;L&amp;"Times New Roman CE,Regular"&amp;10&amp;K000000 Asztalosszerkezetek elhelyezése</oddHeader>
    <oddFooter>&amp;C&amp;"Helvetica Neue,Regular"&amp;12&amp;K000000&amp;P</oddFooter>
  </headerFooter>
</worksheet>
</file>

<file path=xl/worksheets/sheet16.xml><?xml version="1.0" encoding="utf-8"?>
<worksheet xmlns:r="http://schemas.openxmlformats.org/officeDocument/2006/relationships" xmlns="http://schemas.openxmlformats.org/spreadsheetml/2006/main">
  <dimension ref="A1:I10"/>
  <sheetViews>
    <sheetView workbookViewId="0" showGridLines="0" defaultGridColor="1"/>
  </sheetViews>
  <sheetFormatPr defaultColWidth="8.83333" defaultRowHeight="12.75" customHeight="1" outlineLevelRow="0" outlineLevelCol="0"/>
  <cols>
    <col min="1" max="1" width="4.35156" style="59" customWidth="1"/>
    <col min="2" max="2" width="9.35156" style="59" customWidth="1"/>
    <col min="3" max="3" width="36.6719" style="59" customWidth="1"/>
    <col min="4" max="4" width="6.67188" style="59" customWidth="1"/>
    <col min="5" max="5" width="6.67188" style="59" customWidth="1"/>
    <col min="6" max="6" width="8.35156" style="59" customWidth="1"/>
    <col min="7" max="7" width="8.35156" style="59" customWidth="1"/>
    <col min="8" max="8" width="10.3516" style="59" customWidth="1"/>
    <col min="9" max="9" width="10.3516" style="59" customWidth="1"/>
    <col min="10" max="256" width="8.85156" style="59" customWidth="1"/>
  </cols>
  <sheetData>
    <row r="1" ht="27" customHeight="1">
      <c r="A1" t="s" s="37">
        <v>38</v>
      </c>
      <c r="B1" t="s" s="23">
        <v>39</v>
      </c>
      <c r="C1" t="s" s="23">
        <v>40</v>
      </c>
      <c r="D1" t="s" s="38">
        <v>41</v>
      </c>
      <c r="E1" t="s" s="23">
        <v>42</v>
      </c>
      <c r="F1" t="s" s="38">
        <v>43</v>
      </c>
      <c r="G1" t="s" s="38">
        <v>44</v>
      </c>
      <c r="H1" t="s" s="38">
        <v>45</v>
      </c>
      <c r="I1" t="s" s="38">
        <v>46</v>
      </c>
    </row>
    <row r="2" ht="51" customHeight="1">
      <c r="A2" s="27">
        <v>1</v>
      </c>
      <c r="B2" t="s" s="26">
        <v>188</v>
      </c>
      <c r="C2" t="s" s="26">
        <v>189</v>
      </c>
      <c r="D2" s="27">
        <v>1488</v>
      </c>
      <c r="E2" t="s" s="26">
        <v>49</v>
      </c>
      <c r="F2" s="27">
        <v>0</v>
      </c>
      <c r="G2" s="27">
        <v>0</v>
      </c>
      <c r="H2" s="27">
        <f>ROUND(D2*F2,0)</f>
        <v>0</v>
      </c>
      <c r="I2" s="27">
        <f>ROUND(D2*G2,0)</f>
        <v>0</v>
      </c>
    </row>
    <row r="3" ht="13.65" customHeight="1">
      <c r="A3" s="31"/>
      <c r="B3" s="31"/>
      <c r="C3" s="31"/>
      <c r="D3" s="31"/>
      <c r="E3" s="31"/>
      <c r="F3" s="31"/>
      <c r="G3" s="31"/>
      <c r="H3" s="31"/>
      <c r="I3" s="31"/>
    </row>
    <row r="4" ht="63" customHeight="1">
      <c r="A4" s="30">
        <v>2</v>
      </c>
      <c r="B4" t="s" s="29">
        <v>190</v>
      </c>
      <c r="C4" t="s" s="29">
        <v>191</v>
      </c>
      <c r="D4" s="30">
        <v>1488</v>
      </c>
      <c r="E4" t="s" s="29">
        <v>49</v>
      </c>
      <c r="F4" s="30">
        <v>0</v>
      </c>
      <c r="G4" s="30">
        <v>0</v>
      </c>
      <c r="H4" s="30">
        <f>ROUND(D4*F4,0)</f>
        <v>0</v>
      </c>
      <c r="I4" s="30">
        <f>ROUND(D4*G4,0)</f>
        <v>0</v>
      </c>
    </row>
    <row r="5" ht="13.65" customHeight="1">
      <c r="A5" s="34"/>
      <c r="B5" s="34"/>
      <c r="C5" s="34"/>
      <c r="D5" s="34"/>
      <c r="E5" s="34"/>
      <c r="F5" s="34"/>
      <c r="G5" s="34"/>
      <c r="H5" s="34"/>
      <c r="I5" s="34"/>
    </row>
    <row r="6" ht="15" customHeight="1">
      <c r="A6" s="39"/>
      <c r="B6" s="25"/>
      <c r="C6" t="s" s="23">
        <v>53</v>
      </c>
      <c r="D6" s="40"/>
      <c r="E6" s="25"/>
      <c r="F6" s="40"/>
      <c r="G6" s="40"/>
      <c r="H6" s="41">
        <f>ROUND(SUM(H2:H5),0)</f>
        <v>0</v>
      </c>
      <c r="I6" s="41">
        <f>ROUND(SUM(I2:I5),0)</f>
        <v>0</v>
      </c>
    </row>
    <row r="7" ht="13.65" customHeight="1">
      <c r="A7" s="28"/>
      <c r="B7" s="28"/>
      <c r="C7" s="28"/>
      <c r="D7" s="28"/>
      <c r="E7" s="28"/>
      <c r="F7" s="28"/>
      <c r="G7" s="28"/>
      <c r="H7" s="28"/>
      <c r="I7" s="28"/>
    </row>
    <row r="8" ht="13.65" customHeight="1">
      <c r="A8" s="31"/>
      <c r="B8" s="31"/>
      <c r="C8" s="31"/>
      <c r="D8" s="31"/>
      <c r="E8" s="31"/>
      <c r="F8" s="31"/>
      <c r="G8" s="31"/>
      <c r="H8" s="31"/>
      <c r="I8" s="31"/>
    </row>
    <row r="9" ht="13.65" customHeight="1">
      <c r="A9" s="31"/>
      <c r="B9" s="31"/>
      <c r="C9" s="31"/>
      <c r="D9" s="31"/>
      <c r="E9" s="31"/>
      <c r="F9" s="31"/>
      <c r="G9" s="31"/>
      <c r="H9" s="31"/>
      <c r="I9" s="31"/>
    </row>
    <row r="10" ht="13.65" customHeight="1">
      <c r="A10" s="31"/>
      <c r="B10" s="31"/>
      <c r="C10" s="31"/>
      <c r="D10" s="31"/>
      <c r="E10" s="31"/>
      <c r="F10" s="31"/>
      <c r="G10" s="31"/>
      <c r="H10" s="31"/>
      <c r="I10" s="31"/>
    </row>
  </sheetData>
  <pageMargins left="0.236111" right="0.236111" top="0.694444" bottom="0.694444" header="0.416667" footer="0.416667"/>
  <pageSetup firstPageNumber="1" fitToHeight="1" fitToWidth="1" scale="100" useFirstPageNumber="0" orientation="portrait" pageOrder="downThenOver"/>
  <headerFooter>
    <oddHeader>&amp;L&amp;"Times New Roman CE,Regular"&amp;10&amp;K000000 Felületképzés (festés, mázolás, tapétázás, korrózióvédelem)</oddHeader>
    <oddFooter>&amp;C&amp;"Helvetica Neue,Regular"&amp;12&amp;K000000&amp;P</oddFooter>
  </headerFooter>
</worksheet>
</file>

<file path=xl/worksheets/sheet17.xml><?xml version="1.0" encoding="utf-8"?>
<worksheet xmlns:r="http://schemas.openxmlformats.org/officeDocument/2006/relationships" xmlns="http://schemas.openxmlformats.org/spreadsheetml/2006/main">
  <dimension ref="A1:I33"/>
  <sheetViews>
    <sheetView workbookViewId="0" showGridLines="0" defaultGridColor="1"/>
  </sheetViews>
  <sheetFormatPr defaultColWidth="8.83333" defaultRowHeight="12.75" customHeight="1" outlineLevelRow="0" outlineLevelCol="0"/>
  <cols>
    <col min="1" max="1" width="4.35156" style="60" customWidth="1"/>
    <col min="2" max="2" width="9.35156" style="60" customWidth="1"/>
    <col min="3" max="3" width="36.6719" style="60" customWidth="1"/>
    <col min="4" max="4" width="6.67188" style="60" customWidth="1"/>
    <col min="5" max="5" width="6.67188" style="60" customWidth="1"/>
    <col min="6" max="6" width="8.35156" style="60" customWidth="1"/>
    <col min="7" max="7" width="8.35156" style="60" customWidth="1"/>
    <col min="8" max="8" width="10.3516" style="60" customWidth="1"/>
    <col min="9" max="9" width="10.3516" style="60" customWidth="1"/>
    <col min="10" max="256" width="8.85156" style="60" customWidth="1"/>
  </cols>
  <sheetData>
    <row r="1" ht="27" customHeight="1">
      <c r="A1" t="s" s="37">
        <v>38</v>
      </c>
      <c r="B1" t="s" s="23">
        <v>39</v>
      </c>
      <c r="C1" t="s" s="23">
        <v>40</v>
      </c>
      <c r="D1" t="s" s="38">
        <v>41</v>
      </c>
      <c r="E1" t="s" s="23">
        <v>42</v>
      </c>
      <c r="F1" t="s" s="38">
        <v>43</v>
      </c>
      <c r="G1" t="s" s="38">
        <v>44</v>
      </c>
      <c r="H1" t="s" s="38">
        <v>45</v>
      </c>
      <c r="I1" t="s" s="38">
        <v>46</v>
      </c>
    </row>
    <row r="2" ht="75" customHeight="1">
      <c r="A2" s="27">
        <v>1</v>
      </c>
      <c r="B2" t="s" s="26">
        <v>192</v>
      </c>
      <c r="C2" t="s" s="26">
        <v>193</v>
      </c>
      <c r="D2" s="27">
        <v>149</v>
      </c>
      <c r="E2" t="s" s="26">
        <v>49</v>
      </c>
      <c r="F2" s="27">
        <v>0</v>
      </c>
      <c r="G2" s="27">
        <v>0</v>
      </c>
      <c r="H2" s="27">
        <f>ROUND(D2*F2,0)</f>
        <v>0</v>
      </c>
      <c r="I2" s="27">
        <f>ROUND(D2*G2,0)</f>
        <v>0</v>
      </c>
    </row>
    <row r="3" ht="27" customHeight="1">
      <c r="A3" s="31"/>
      <c r="B3" s="31"/>
      <c r="C3" t="s" s="29">
        <v>194</v>
      </c>
      <c r="D3" s="31"/>
      <c r="E3" s="31"/>
      <c r="F3" s="31"/>
      <c r="G3" s="31"/>
      <c r="H3" s="31"/>
      <c r="I3" s="31"/>
    </row>
    <row r="4" ht="13.65" customHeight="1">
      <c r="A4" s="31"/>
      <c r="B4" s="31"/>
      <c r="C4" s="31"/>
      <c r="D4" s="31"/>
      <c r="E4" s="31"/>
      <c r="F4" s="31"/>
      <c r="G4" s="31"/>
      <c r="H4" s="31"/>
      <c r="I4" s="31"/>
    </row>
    <row r="5" ht="75" customHeight="1">
      <c r="A5" s="30">
        <v>2</v>
      </c>
      <c r="B5" t="s" s="29">
        <v>195</v>
      </c>
      <c r="C5" t="s" s="29">
        <v>196</v>
      </c>
      <c r="D5" s="30">
        <v>149</v>
      </c>
      <c r="E5" t="s" s="29">
        <v>83</v>
      </c>
      <c r="F5" s="30">
        <v>0</v>
      </c>
      <c r="G5" s="30">
        <v>0</v>
      </c>
      <c r="H5" s="30">
        <f>ROUND(D5*F5,0)</f>
        <v>0</v>
      </c>
      <c r="I5" s="30">
        <f>ROUND(D5*G5,0)</f>
        <v>0</v>
      </c>
    </row>
    <row r="6" ht="13.65" customHeight="1">
      <c r="A6" s="31"/>
      <c r="B6" s="31"/>
      <c r="C6" s="31"/>
      <c r="D6" s="31"/>
      <c r="E6" s="31"/>
      <c r="F6" s="31"/>
      <c r="G6" s="31"/>
      <c r="H6" s="31"/>
      <c r="I6" s="31"/>
    </row>
    <row r="7" ht="75" customHeight="1">
      <c r="A7" s="30">
        <v>3</v>
      </c>
      <c r="B7" t="s" s="29">
        <v>197</v>
      </c>
      <c r="C7" t="s" s="29">
        <v>198</v>
      </c>
      <c r="D7" s="30">
        <v>149</v>
      </c>
      <c r="E7" t="s" s="29">
        <v>83</v>
      </c>
      <c r="F7" s="31"/>
      <c r="G7" s="31"/>
      <c r="H7" s="31"/>
      <c r="I7" s="31"/>
    </row>
    <row r="8" ht="15" customHeight="1">
      <c r="A8" s="31"/>
      <c r="B8" s="31"/>
      <c r="C8" s="31"/>
      <c r="D8" s="31"/>
      <c r="E8" s="31"/>
      <c r="F8" s="30">
        <v>0</v>
      </c>
      <c r="G8" s="30">
        <v>0</v>
      </c>
      <c r="H8" s="30">
        <f>ROUND(D8*F8,0)</f>
        <v>0</v>
      </c>
      <c r="I8" s="30">
        <f>ROUND(D8*G8,0)</f>
        <v>0</v>
      </c>
    </row>
    <row r="9" ht="75" customHeight="1">
      <c r="A9" s="30">
        <v>4</v>
      </c>
      <c r="B9" t="s" s="29">
        <v>199</v>
      </c>
      <c r="C9" t="s" s="29">
        <v>200</v>
      </c>
      <c r="D9" s="30">
        <v>1036</v>
      </c>
      <c r="E9" t="s" s="29">
        <v>83</v>
      </c>
      <c r="F9" s="31"/>
      <c r="G9" s="31"/>
      <c r="H9" s="31"/>
      <c r="I9" s="31"/>
    </row>
    <row r="10" ht="15" customHeight="1">
      <c r="A10" s="31"/>
      <c r="B10" s="31"/>
      <c r="C10" s="29"/>
      <c r="D10" s="31"/>
      <c r="E10" s="31"/>
      <c r="F10" s="30">
        <v>0</v>
      </c>
      <c r="G10" s="30">
        <v>0</v>
      </c>
      <c r="H10" s="30">
        <f>ROUND(D10*F10,0)</f>
        <v>0</v>
      </c>
      <c r="I10" s="30">
        <f>ROUND(D10*G10,0)</f>
        <v>0</v>
      </c>
    </row>
    <row r="11" ht="39" customHeight="1">
      <c r="A11" s="31"/>
      <c r="B11" t="s" s="29">
        <v>201</v>
      </c>
      <c r="C11" t="s" s="29">
        <v>202</v>
      </c>
      <c r="D11" s="30">
        <v>21.87</v>
      </c>
      <c r="E11" t="s" s="29">
        <v>83</v>
      </c>
      <c r="F11" s="31"/>
      <c r="G11" s="31"/>
      <c r="H11" s="31"/>
      <c r="I11" s="31"/>
    </row>
    <row r="12" ht="15" customHeight="1">
      <c r="A12" s="31"/>
      <c r="B12" s="31"/>
      <c r="C12" s="29"/>
      <c r="D12" s="31"/>
      <c r="E12" s="31"/>
      <c r="F12" s="30">
        <v>0</v>
      </c>
      <c r="G12" s="30">
        <v>0</v>
      </c>
      <c r="H12" s="30">
        <f>ROUND(D12*F12,0)</f>
        <v>0</v>
      </c>
      <c r="I12" s="30">
        <f>ROUND(D12*G12,0)</f>
        <v>0</v>
      </c>
    </row>
    <row r="13" ht="75" customHeight="1">
      <c r="A13" s="30">
        <v>5</v>
      </c>
      <c r="B13" t="s" s="29">
        <v>203</v>
      </c>
      <c r="C13" t="s" s="29">
        <v>204</v>
      </c>
      <c r="D13" s="30">
        <v>357</v>
      </c>
      <c r="E13" t="s" s="29">
        <v>83</v>
      </c>
      <c r="F13" s="31"/>
      <c r="G13" s="31"/>
      <c r="H13" s="31"/>
      <c r="I13" s="31"/>
    </row>
    <row r="14" ht="39" customHeight="1">
      <c r="A14" s="31"/>
      <c r="B14" s="31"/>
      <c r="C14" t="s" s="29">
        <v>205</v>
      </c>
      <c r="D14" s="31"/>
      <c r="E14" s="31"/>
      <c r="F14" s="30">
        <v>0</v>
      </c>
      <c r="G14" s="30">
        <v>0</v>
      </c>
      <c r="H14" s="30">
        <f>ROUND(D14*F14,0)</f>
        <v>0</v>
      </c>
      <c r="I14" s="30">
        <f>ROUND(D14*G14,0)</f>
        <v>0</v>
      </c>
    </row>
    <row r="15" ht="13.65" customHeight="1">
      <c r="A15" s="31"/>
      <c r="B15" s="31"/>
      <c r="C15" s="31"/>
      <c r="D15" s="31"/>
      <c r="E15" s="31"/>
      <c r="F15" s="31"/>
      <c r="G15" s="31"/>
      <c r="H15" s="31"/>
      <c r="I15" s="31"/>
    </row>
    <row r="16" ht="75" customHeight="1">
      <c r="A16" s="30">
        <v>7</v>
      </c>
      <c r="B16" t="s" s="29">
        <v>206</v>
      </c>
      <c r="C16" t="s" s="29">
        <v>207</v>
      </c>
      <c r="D16" s="30">
        <v>48</v>
      </c>
      <c r="E16" t="s" s="29">
        <v>49</v>
      </c>
      <c r="F16" s="30">
        <v>0</v>
      </c>
      <c r="G16" s="30">
        <v>0</v>
      </c>
      <c r="H16" s="30">
        <f>ROUND(D16*F16,0)</f>
        <v>0</v>
      </c>
      <c r="I16" s="30">
        <f>ROUND(D16*G16,0)</f>
        <v>0</v>
      </c>
    </row>
    <row r="17" ht="39" customHeight="1">
      <c r="A17" s="31"/>
      <c r="B17" s="31"/>
      <c r="C17" t="s" s="29">
        <v>208</v>
      </c>
      <c r="D17" s="31"/>
      <c r="E17" s="31"/>
      <c r="F17" s="31"/>
      <c r="G17" s="31"/>
      <c r="H17" s="31"/>
      <c r="I17" s="31"/>
    </row>
    <row r="18" ht="13.65" customHeight="1">
      <c r="A18" s="31"/>
      <c r="B18" s="31"/>
      <c r="C18" s="31"/>
      <c r="D18" s="31"/>
      <c r="E18" s="31"/>
      <c r="F18" s="31"/>
      <c r="G18" s="31"/>
      <c r="H18" s="31"/>
      <c r="I18" s="31"/>
    </row>
    <row r="19" ht="75" customHeight="1">
      <c r="A19" s="30">
        <v>8</v>
      </c>
      <c r="B19" t="s" s="29">
        <v>209</v>
      </c>
      <c r="C19" t="s" s="29">
        <v>210</v>
      </c>
      <c r="D19" s="30">
        <v>192</v>
      </c>
      <c r="E19" t="s" s="29">
        <v>52</v>
      </c>
      <c r="F19" s="30">
        <v>0</v>
      </c>
      <c r="G19" s="30">
        <v>0</v>
      </c>
      <c r="H19" s="30">
        <f>ROUND(D19*F19,0)</f>
        <v>0</v>
      </c>
      <c r="I19" s="30">
        <f>ROUND(D19*G19,0)</f>
        <v>0</v>
      </c>
    </row>
    <row r="20" ht="13.65" customHeight="1">
      <c r="A20" s="31"/>
      <c r="B20" s="31"/>
      <c r="C20" s="31"/>
      <c r="D20" s="31"/>
      <c r="E20" s="31"/>
      <c r="F20" s="31"/>
      <c r="G20" s="31"/>
      <c r="H20" s="31"/>
      <c r="I20" s="31"/>
    </row>
    <row r="21" ht="75" customHeight="1">
      <c r="A21" s="30">
        <v>9</v>
      </c>
      <c r="B21" t="s" s="29">
        <v>211</v>
      </c>
      <c r="C21" t="s" s="29">
        <v>212</v>
      </c>
      <c r="D21" s="30">
        <v>1428</v>
      </c>
      <c r="E21" t="s" s="29">
        <v>52</v>
      </c>
      <c r="F21" s="30">
        <v>0</v>
      </c>
      <c r="G21" s="30">
        <v>0</v>
      </c>
      <c r="H21" s="30">
        <f>ROUND(D21*F21,0)</f>
        <v>0</v>
      </c>
      <c r="I21" s="30">
        <f>ROUND(D21*G21,0)</f>
        <v>0</v>
      </c>
    </row>
    <row r="22" ht="13.65" customHeight="1">
      <c r="A22" s="34"/>
      <c r="B22" s="34"/>
      <c r="C22" s="34"/>
      <c r="D22" s="34"/>
      <c r="E22" s="34"/>
      <c r="F22" s="34"/>
      <c r="G22" s="34"/>
      <c r="H22" s="34"/>
      <c r="I22" s="34"/>
    </row>
    <row r="23" ht="15" customHeight="1">
      <c r="A23" s="39"/>
      <c r="B23" s="25"/>
      <c r="C23" t="s" s="23">
        <v>53</v>
      </c>
      <c r="D23" s="40"/>
      <c r="E23" s="25"/>
      <c r="F23" s="40"/>
      <c r="G23" s="40"/>
      <c r="H23" s="41">
        <f>ROUND(SUM(H2:H22),0)</f>
        <v>0</v>
      </c>
      <c r="I23" s="41">
        <f>ROUND(SUM(I2:I22),0)</f>
        <v>0</v>
      </c>
    </row>
    <row r="24" ht="13.65" customHeight="1">
      <c r="A24" s="28"/>
      <c r="B24" s="28"/>
      <c r="C24" s="28"/>
      <c r="D24" s="28"/>
      <c r="E24" s="28"/>
      <c r="F24" s="28"/>
      <c r="G24" s="28"/>
      <c r="H24" s="28"/>
      <c r="I24" s="28"/>
    </row>
    <row r="25" ht="15" customHeight="1">
      <c r="A25" s="48"/>
      <c r="B25" s="49"/>
      <c r="C25" s="50"/>
      <c r="D25" s="51"/>
      <c r="E25" s="49"/>
      <c r="F25" s="31"/>
      <c r="G25" s="31"/>
      <c r="H25" s="31"/>
      <c r="I25" s="31"/>
    </row>
    <row r="26" ht="15" customHeight="1">
      <c r="A26" s="48"/>
      <c r="B26" s="49"/>
      <c r="C26" s="49"/>
      <c r="D26" s="51"/>
      <c r="E26" s="49"/>
      <c r="F26" s="31"/>
      <c r="G26" s="31"/>
      <c r="H26" s="31"/>
      <c r="I26" s="31"/>
    </row>
    <row r="27" ht="15" customHeight="1">
      <c r="A27" s="48"/>
      <c r="B27" s="49"/>
      <c r="C27" s="50"/>
      <c r="D27" s="51"/>
      <c r="E27" s="49"/>
      <c r="F27" s="31"/>
      <c r="G27" s="31"/>
      <c r="H27" s="31"/>
      <c r="I27" s="31"/>
    </row>
    <row r="28" ht="15" customHeight="1">
      <c r="A28" s="48"/>
      <c r="B28" s="49"/>
      <c r="C28" s="49"/>
      <c r="D28" s="51"/>
      <c r="E28" s="49"/>
      <c r="F28" s="31"/>
      <c r="G28" s="31"/>
      <c r="H28" s="31"/>
      <c r="I28" s="31"/>
    </row>
    <row r="29" ht="15" customHeight="1">
      <c r="A29" s="48"/>
      <c r="B29" s="49"/>
      <c r="C29" s="50"/>
      <c r="D29" s="51"/>
      <c r="E29" s="49"/>
      <c r="F29" s="31"/>
      <c r="G29" s="31"/>
      <c r="H29" s="31"/>
      <c r="I29" s="31"/>
    </row>
    <row r="30" ht="15" customHeight="1">
      <c r="A30" s="48"/>
      <c r="B30" s="49"/>
      <c r="C30" s="50"/>
      <c r="D30" s="51"/>
      <c r="E30" s="49"/>
      <c r="F30" s="31"/>
      <c r="G30" s="31"/>
      <c r="H30" s="31"/>
      <c r="I30" s="31"/>
    </row>
    <row r="31" ht="15" customHeight="1">
      <c r="A31" s="48"/>
      <c r="B31" s="49"/>
      <c r="C31" s="50"/>
      <c r="D31" s="51"/>
      <c r="E31" s="49"/>
      <c r="F31" s="31"/>
      <c r="G31" s="31"/>
      <c r="H31" s="31"/>
      <c r="I31" s="31"/>
    </row>
    <row r="32" ht="15" customHeight="1">
      <c r="A32" s="48"/>
      <c r="B32" s="49"/>
      <c r="C32" s="50"/>
      <c r="D32" s="51"/>
      <c r="E32" s="49"/>
      <c r="F32" s="31"/>
      <c r="G32" s="31"/>
      <c r="H32" s="31"/>
      <c r="I32" s="31"/>
    </row>
    <row r="33" ht="15" customHeight="1">
      <c r="A33" s="48"/>
      <c r="B33" s="49"/>
      <c r="C33" s="50"/>
      <c r="D33" s="51"/>
      <c r="E33" s="49"/>
      <c r="F33" s="31"/>
      <c r="G33" s="31"/>
      <c r="H33" s="31"/>
      <c r="I33" s="31"/>
    </row>
  </sheetData>
  <pageMargins left="0.236111" right="0.236111" top="0.694444" bottom="0.694444" header="0.416667" footer="0.416667"/>
  <pageSetup firstPageNumber="1" fitToHeight="1" fitToWidth="1" scale="100" useFirstPageNumber="0" orientation="portrait" pageOrder="downThenOver"/>
  <headerFooter>
    <oddHeader>&amp;L&amp;"Times New Roman CE,Regular"&amp;10&amp;K000000 Szigetelés</oddHeader>
    <oddFooter>&amp;C&amp;"Helvetica Neue,Regular"&amp;12&amp;K000000&amp;P</oddFooter>
  </headerFooter>
</worksheet>
</file>

<file path=xl/worksheets/sheet18.xml><?xml version="1.0" encoding="utf-8"?>
<worksheet xmlns:r="http://schemas.openxmlformats.org/officeDocument/2006/relationships" xmlns="http://schemas.openxmlformats.org/spreadsheetml/2006/main">
  <dimension ref="A1:I10"/>
  <sheetViews>
    <sheetView workbookViewId="0" showGridLines="0" defaultGridColor="1"/>
  </sheetViews>
  <sheetFormatPr defaultColWidth="8.83333" defaultRowHeight="12.75" customHeight="1" outlineLevelRow="0" outlineLevelCol="0"/>
  <cols>
    <col min="1" max="1" width="4.35156" style="61" customWidth="1"/>
    <col min="2" max="2" width="9.35156" style="61" customWidth="1"/>
    <col min="3" max="3" width="36.6719" style="61" customWidth="1"/>
    <col min="4" max="4" width="6.67188" style="61" customWidth="1"/>
    <col min="5" max="5" width="6.67188" style="61" customWidth="1"/>
    <col min="6" max="6" width="8.35156" style="61" customWidth="1"/>
    <col min="7" max="7" width="8.35156" style="61" customWidth="1"/>
    <col min="8" max="8" width="10.3516" style="61" customWidth="1"/>
    <col min="9" max="9" width="10.3516" style="61" customWidth="1"/>
    <col min="10" max="256" width="8.85156" style="61" customWidth="1"/>
  </cols>
  <sheetData>
    <row r="1" ht="27" customHeight="1">
      <c r="A1" t="s" s="37">
        <v>38</v>
      </c>
      <c r="B1" t="s" s="23">
        <v>39</v>
      </c>
      <c r="C1" t="s" s="23">
        <v>40</v>
      </c>
      <c r="D1" t="s" s="38">
        <v>41</v>
      </c>
      <c r="E1" t="s" s="23">
        <v>42</v>
      </c>
      <c r="F1" t="s" s="38">
        <v>43</v>
      </c>
      <c r="G1" t="s" s="38">
        <v>44</v>
      </c>
      <c r="H1" t="s" s="38">
        <v>45</v>
      </c>
      <c r="I1" t="s" s="38">
        <v>46</v>
      </c>
    </row>
    <row r="2" ht="39" customHeight="1">
      <c r="A2" s="27">
        <v>1</v>
      </c>
      <c r="B2" t="s" s="26">
        <v>213</v>
      </c>
      <c r="C2" t="s" s="26">
        <v>214</v>
      </c>
      <c r="D2" s="27">
        <v>10.8</v>
      </c>
      <c r="E2" t="s" s="26">
        <v>56</v>
      </c>
      <c r="F2" s="27">
        <v>0</v>
      </c>
      <c r="G2" s="27">
        <v>0</v>
      </c>
      <c r="H2" s="27">
        <f>ROUND(D2*F2,0)</f>
        <v>0</v>
      </c>
      <c r="I2" s="27">
        <f>ROUND(D2*G2,0)</f>
        <v>0</v>
      </c>
    </row>
    <row r="3" ht="13.65" customHeight="1">
      <c r="A3" s="31"/>
      <c r="B3" s="31"/>
      <c r="C3" s="31"/>
      <c r="D3" s="31"/>
      <c r="E3" s="31"/>
      <c r="F3" s="31"/>
      <c r="G3" s="31"/>
      <c r="H3" s="31"/>
      <c r="I3" s="31"/>
    </row>
    <row r="4" ht="63" customHeight="1">
      <c r="A4" s="30">
        <v>2</v>
      </c>
      <c r="B4" t="s" s="29">
        <v>215</v>
      </c>
      <c r="C4" t="s" s="29">
        <v>216</v>
      </c>
      <c r="D4" s="30">
        <v>8.1</v>
      </c>
      <c r="E4" t="s" s="29">
        <v>56</v>
      </c>
      <c r="F4" s="30">
        <v>0</v>
      </c>
      <c r="G4" s="30">
        <v>0</v>
      </c>
      <c r="H4" s="30">
        <f>ROUND(D4*F4,0)</f>
        <v>0</v>
      </c>
      <c r="I4" s="30">
        <f>ROUND(D4*G4,0)</f>
        <v>0</v>
      </c>
    </row>
    <row r="5" ht="13.65" customHeight="1">
      <c r="A5" s="34"/>
      <c r="B5" s="34"/>
      <c r="C5" s="34"/>
      <c r="D5" s="34"/>
      <c r="E5" s="34"/>
      <c r="F5" s="34"/>
      <c r="G5" s="34"/>
      <c r="H5" s="34"/>
      <c r="I5" s="34"/>
    </row>
    <row r="6" ht="15" customHeight="1">
      <c r="A6" s="39"/>
      <c r="B6" s="25"/>
      <c r="C6" t="s" s="23">
        <v>53</v>
      </c>
      <c r="D6" s="40"/>
      <c r="E6" s="25"/>
      <c r="F6" s="40"/>
      <c r="G6" s="40"/>
      <c r="H6" s="41">
        <f>ROUND(SUM(H2:H5),0)</f>
        <v>0</v>
      </c>
      <c r="I6" s="41">
        <f>ROUND(SUM(I2:I5),0)</f>
        <v>0</v>
      </c>
    </row>
    <row r="7" ht="13.65" customHeight="1">
      <c r="A7" s="28"/>
      <c r="B7" s="28"/>
      <c r="C7" s="28"/>
      <c r="D7" s="28"/>
      <c r="E7" s="28"/>
      <c r="F7" s="28"/>
      <c r="G7" s="28"/>
      <c r="H7" s="28"/>
      <c r="I7" s="28"/>
    </row>
    <row r="8" ht="13.65" customHeight="1">
      <c r="A8" s="31"/>
      <c r="B8" s="31"/>
      <c r="C8" s="31"/>
      <c r="D8" s="31"/>
      <c r="E8" s="31"/>
      <c r="F8" s="31"/>
      <c r="G8" s="31"/>
      <c r="H8" s="31"/>
      <c r="I8" s="31"/>
    </row>
    <row r="9" ht="13.65" customHeight="1">
      <c r="A9" s="31"/>
      <c r="B9" s="31"/>
      <c r="C9" s="31"/>
      <c r="D9" s="31"/>
      <c r="E9" s="31"/>
      <c r="F9" s="31"/>
      <c r="G9" s="31"/>
      <c r="H9" s="31"/>
      <c r="I9" s="31"/>
    </row>
    <row r="10" ht="13.65" customHeight="1">
      <c r="A10" s="31"/>
      <c r="B10" s="31"/>
      <c r="C10" s="31"/>
      <c r="D10" s="31"/>
      <c r="E10" s="31"/>
      <c r="F10" s="31"/>
      <c r="G10" s="31"/>
      <c r="H10" s="31"/>
      <c r="I10" s="31"/>
    </row>
  </sheetData>
  <pageMargins left="0.236111" right="0.236111" top="0.694444" bottom="0.694444" header="0.416667" footer="0.416667"/>
  <pageSetup firstPageNumber="1" fitToHeight="1" fitToWidth="1" scale="100" useFirstPageNumber="0" orientation="portrait" pageOrder="downThenOver"/>
  <headerFooter>
    <oddHeader>&amp;L&amp;"Times New Roman CE,Regular"&amp;10&amp;K000000 Útburkolat alap és makadámburkolat készítése</oddHeader>
    <oddFooter>&amp;C&amp;"Helvetica Neue,Regular"&amp;12&amp;K000000&amp;P</oddFooter>
  </headerFooter>
</worksheet>
</file>

<file path=xl/worksheets/sheet19.xml><?xml version="1.0" encoding="utf-8"?>
<worksheet xmlns:r="http://schemas.openxmlformats.org/officeDocument/2006/relationships" xmlns="http://schemas.openxmlformats.org/spreadsheetml/2006/main">
  <dimension ref="A1:I10"/>
  <sheetViews>
    <sheetView workbookViewId="0" showGridLines="0" defaultGridColor="1"/>
  </sheetViews>
  <sheetFormatPr defaultColWidth="8.83333" defaultRowHeight="12.75" customHeight="1" outlineLevelRow="0" outlineLevelCol="0"/>
  <cols>
    <col min="1" max="1" width="4.35156" style="62" customWidth="1"/>
    <col min="2" max="2" width="9.35156" style="62" customWidth="1"/>
    <col min="3" max="3" width="36.6719" style="62" customWidth="1"/>
    <col min="4" max="4" width="6.67188" style="62" customWidth="1"/>
    <col min="5" max="5" width="6.67188" style="62" customWidth="1"/>
    <col min="6" max="6" width="8.35156" style="62" customWidth="1"/>
    <col min="7" max="7" width="8.35156" style="62" customWidth="1"/>
    <col min="8" max="8" width="10.3516" style="62" customWidth="1"/>
    <col min="9" max="9" width="10.3516" style="62" customWidth="1"/>
    <col min="10" max="256" width="8.85156" style="62" customWidth="1"/>
  </cols>
  <sheetData>
    <row r="1" ht="27" customHeight="1">
      <c r="A1" t="s" s="37">
        <v>38</v>
      </c>
      <c r="B1" t="s" s="23">
        <v>39</v>
      </c>
      <c r="C1" t="s" s="23">
        <v>40</v>
      </c>
      <c r="D1" t="s" s="38">
        <v>41</v>
      </c>
      <c r="E1" t="s" s="23">
        <v>42</v>
      </c>
      <c r="F1" t="s" s="38">
        <v>43</v>
      </c>
      <c r="G1" t="s" s="38">
        <v>44</v>
      </c>
      <c r="H1" t="s" s="38">
        <v>45</v>
      </c>
      <c r="I1" t="s" s="38">
        <v>46</v>
      </c>
    </row>
    <row r="2" ht="51" customHeight="1">
      <c r="A2" s="27">
        <v>1</v>
      </c>
      <c r="B2" t="s" s="26">
        <v>217</v>
      </c>
      <c r="C2" t="s" s="26">
        <v>218</v>
      </c>
      <c r="D2" s="27">
        <v>54</v>
      </c>
      <c r="E2" t="s" s="26">
        <v>49</v>
      </c>
      <c r="F2" s="27">
        <v>0</v>
      </c>
      <c r="G2" s="27">
        <v>0</v>
      </c>
      <c r="H2" s="27">
        <f>ROUND(D2*F2,0)</f>
        <v>0</v>
      </c>
      <c r="I2" s="27">
        <f>ROUND(D2*G2,0)</f>
        <v>0</v>
      </c>
    </row>
    <row r="3" ht="13.65" customHeight="1">
      <c r="A3" s="31"/>
      <c r="B3" s="31"/>
      <c r="C3" s="31"/>
      <c r="D3" s="31"/>
      <c r="E3" s="31"/>
      <c r="F3" s="31"/>
      <c r="G3" s="31"/>
      <c r="H3" s="31"/>
      <c r="I3" s="31"/>
    </row>
    <row r="4" ht="27" customHeight="1">
      <c r="A4" s="30">
        <v>2</v>
      </c>
      <c r="B4" t="s" s="29">
        <v>219</v>
      </c>
      <c r="C4" t="s" s="29">
        <v>220</v>
      </c>
      <c r="D4" s="30">
        <v>29</v>
      </c>
      <c r="E4" t="s" s="29">
        <v>112</v>
      </c>
      <c r="F4" s="30">
        <v>0</v>
      </c>
      <c r="G4" s="30">
        <v>0</v>
      </c>
      <c r="H4" s="30">
        <f>ROUND(D4*F4,0)</f>
        <v>0</v>
      </c>
      <c r="I4" s="30">
        <f>ROUND(D4*G4,0)</f>
        <v>0</v>
      </c>
    </row>
    <row r="5" ht="13.65" customHeight="1">
      <c r="A5" s="34"/>
      <c r="B5" s="34"/>
      <c r="C5" s="34"/>
      <c r="D5" s="34"/>
      <c r="E5" s="34"/>
      <c r="F5" s="34"/>
      <c r="G5" s="34"/>
      <c r="H5" s="34"/>
      <c r="I5" s="34"/>
    </row>
    <row r="6" ht="15" customHeight="1">
      <c r="A6" s="39"/>
      <c r="B6" s="25"/>
      <c r="C6" t="s" s="23">
        <v>53</v>
      </c>
      <c r="D6" s="40"/>
      <c r="E6" s="25"/>
      <c r="F6" s="40"/>
      <c r="G6" s="40"/>
      <c r="H6" s="41">
        <f>ROUND(SUM(H2:H5),0)</f>
        <v>0</v>
      </c>
      <c r="I6" s="41">
        <f>ROUND(SUM(I2:I5),0)</f>
        <v>0</v>
      </c>
    </row>
    <row r="7" ht="13.65" customHeight="1">
      <c r="A7" s="28"/>
      <c r="B7" s="28"/>
      <c r="C7" s="28"/>
      <c r="D7" s="28"/>
      <c r="E7" s="28"/>
      <c r="F7" s="28"/>
      <c r="G7" s="28"/>
      <c r="H7" s="28"/>
      <c r="I7" s="28"/>
    </row>
    <row r="8" ht="13.65" customHeight="1">
      <c r="A8" s="31"/>
      <c r="B8" s="31"/>
      <c r="C8" s="31"/>
      <c r="D8" s="31"/>
      <c r="E8" s="31"/>
      <c r="F8" s="31"/>
      <c r="G8" s="31"/>
      <c r="H8" s="31"/>
      <c r="I8" s="31"/>
    </row>
    <row r="9" ht="13.65" customHeight="1">
      <c r="A9" s="31"/>
      <c r="B9" s="31"/>
      <c r="C9" s="31"/>
      <c r="D9" s="31"/>
      <c r="E9" s="31"/>
      <c r="F9" s="31"/>
      <c r="G9" s="31"/>
      <c r="H9" s="31"/>
      <c r="I9" s="31"/>
    </row>
    <row r="10" ht="13.65" customHeight="1">
      <c r="A10" s="31"/>
      <c r="B10" s="31"/>
      <c r="C10" s="31"/>
      <c r="D10" s="31"/>
      <c r="E10" s="31"/>
      <c r="F10" s="31"/>
      <c r="G10" s="31"/>
      <c r="H10" s="31"/>
      <c r="I10" s="31"/>
    </row>
  </sheetData>
  <pageMargins left="0.236111" right="0.236111" top="0.694444" bottom="0.694444" header="0.416667" footer="0.416667"/>
  <pageSetup firstPageNumber="1" fitToHeight="1" fitToWidth="1" scale="100" useFirstPageNumber="0" orientation="portrait" pageOrder="downThenOver"/>
  <headerFooter>
    <oddHeader>&amp;L&amp;"Times New Roman CE,Regular"&amp;10&amp;K000000 Kőburkolat készítése</oddHeader>
    <oddFooter>&amp;C&amp;"Helvetica Neue,Regular"&amp;12&amp;K000000&amp;P</oddFooter>
  </headerFooter>
</worksheet>
</file>

<file path=xl/worksheets/sheet20.xml><?xml version="1.0" encoding="utf-8"?>
<worksheet xmlns:r="http://schemas.openxmlformats.org/officeDocument/2006/relationships" xmlns="http://schemas.openxmlformats.org/spreadsheetml/2006/main">
  <dimension ref="A1:I10"/>
  <sheetViews>
    <sheetView workbookViewId="0" showGridLines="0" defaultGridColor="1"/>
  </sheetViews>
  <sheetFormatPr defaultColWidth="8.83333" defaultRowHeight="12.75" customHeight="1" outlineLevelRow="0" outlineLevelCol="0"/>
  <cols>
    <col min="1" max="1" width="4.35156" style="63" customWidth="1"/>
    <col min="2" max="2" width="9.35156" style="63" customWidth="1"/>
    <col min="3" max="3" width="36.6719" style="63" customWidth="1"/>
    <col min="4" max="4" width="6.67188" style="63" customWidth="1"/>
    <col min="5" max="5" width="6.67188" style="63" customWidth="1"/>
    <col min="6" max="6" width="8.35156" style="63" customWidth="1"/>
    <col min="7" max="7" width="8.35156" style="63" customWidth="1"/>
    <col min="8" max="8" width="10.3516" style="63" customWidth="1"/>
    <col min="9" max="9" width="10.3516" style="63" customWidth="1"/>
    <col min="10" max="256" width="8.85156" style="63" customWidth="1"/>
  </cols>
  <sheetData>
    <row r="1" ht="27" customHeight="1">
      <c r="A1" t="s" s="37">
        <v>38</v>
      </c>
      <c r="B1" t="s" s="23">
        <v>39</v>
      </c>
      <c r="C1" t="s" s="23">
        <v>40</v>
      </c>
      <c r="D1" t="s" s="38">
        <v>41</v>
      </c>
      <c r="E1" t="s" s="23">
        <v>42</v>
      </c>
      <c r="F1" t="s" s="38">
        <v>43</v>
      </c>
      <c r="G1" t="s" s="38">
        <v>44</v>
      </c>
      <c r="H1" t="s" s="38">
        <v>45</v>
      </c>
      <c r="I1" t="s" s="38">
        <v>46</v>
      </c>
    </row>
    <row r="2" ht="27" customHeight="1">
      <c r="A2" s="27">
        <v>1</v>
      </c>
      <c r="B2" t="s" s="26">
        <v>221</v>
      </c>
      <c r="C2" t="s" s="26">
        <v>222</v>
      </c>
      <c r="D2" s="27">
        <v>1</v>
      </c>
      <c r="E2" t="s" s="26">
        <v>223</v>
      </c>
      <c r="F2" s="27">
        <v>0</v>
      </c>
      <c r="G2" s="27">
        <v>0</v>
      </c>
      <c r="H2" s="27">
        <f>ROUND(D2*F2,0)</f>
        <v>0</v>
      </c>
      <c r="I2" s="27">
        <f>ROUND(D2*G2,0)</f>
        <v>0</v>
      </c>
    </row>
    <row r="3" ht="13.65" customHeight="1">
      <c r="A3" s="31"/>
      <c r="B3" s="31"/>
      <c r="C3" s="31"/>
      <c r="D3" s="31"/>
      <c r="E3" s="31"/>
      <c r="F3" s="31"/>
      <c r="G3" s="31"/>
      <c r="H3" s="31"/>
      <c r="I3" s="31"/>
    </row>
    <row r="4" ht="27" customHeight="1">
      <c r="A4" s="30">
        <v>2</v>
      </c>
      <c r="B4" t="s" s="29">
        <v>224</v>
      </c>
      <c r="C4" t="s" s="29">
        <v>225</v>
      </c>
      <c r="D4" s="30">
        <v>1</v>
      </c>
      <c r="E4" t="s" s="29">
        <v>223</v>
      </c>
      <c r="F4" s="30">
        <v>0</v>
      </c>
      <c r="G4" s="30">
        <v>0</v>
      </c>
      <c r="H4" s="30">
        <f>ROUND(D4*F4,0)</f>
        <v>0</v>
      </c>
      <c r="I4" s="30">
        <f>ROUND(D4*G4,0)</f>
        <v>0</v>
      </c>
    </row>
    <row r="5" ht="13.65" customHeight="1">
      <c r="A5" s="31"/>
      <c r="B5" s="31"/>
      <c r="C5" s="31"/>
      <c r="D5" s="31"/>
      <c r="E5" s="31"/>
      <c r="F5" s="31"/>
      <c r="G5" s="31"/>
      <c r="H5" s="31"/>
      <c r="I5" s="31"/>
    </row>
    <row r="6" ht="27" customHeight="1">
      <c r="A6" s="30">
        <v>3</v>
      </c>
      <c r="B6" t="s" s="29">
        <v>226</v>
      </c>
      <c r="C6" t="s" s="29">
        <v>227</v>
      </c>
      <c r="D6" s="30">
        <v>1</v>
      </c>
      <c r="E6" t="s" s="29">
        <v>223</v>
      </c>
      <c r="F6" s="30">
        <v>0</v>
      </c>
      <c r="G6" s="30">
        <v>0</v>
      </c>
      <c r="H6" s="30">
        <f>ROUND(D6*F6,0)</f>
        <v>0</v>
      </c>
      <c r="I6" s="30">
        <f>ROUND(D6*G6,0)</f>
        <v>0</v>
      </c>
    </row>
    <row r="7" ht="13.65" customHeight="1">
      <c r="A7" s="34"/>
      <c r="B7" s="34"/>
      <c r="C7" s="34"/>
      <c r="D7" s="34"/>
      <c r="E7" s="34"/>
      <c r="F7" s="34"/>
      <c r="G7" s="34"/>
      <c r="H7" s="34"/>
      <c r="I7" s="34"/>
    </row>
    <row r="8" ht="15" customHeight="1">
      <c r="A8" s="39"/>
      <c r="B8" s="25"/>
      <c r="C8" t="s" s="23">
        <v>53</v>
      </c>
      <c r="D8" s="40"/>
      <c r="E8" s="25"/>
      <c r="F8" s="40"/>
      <c r="G8" s="40"/>
      <c r="H8" s="41">
        <f>ROUND(SUM(H2:H7),0)</f>
        <v>0</v>
      </c>
      <c r="I8" s="41">
        <f>ROUND(SUM(I2:I7),0)</f>
        <v>0</v>
      </c>
    </row>
    <row r="9" ht="13.65" customHeight="1">
      <c r="A9" s="28"/>
      <c r="B9" s="28"/>
      <c r="C9" s="28"/>
      <c r="D9" s="28"/>
      <c r="E9" s="28"/>
      <c r="F9" s="28"/>
      <c r="G9" s="28"/>
      <c r="H9" s="28"/>
      <c r="I9" s="28"/>
    </row>
    <row r="10" ht="13.65" customHeight="1">
      <c r="A10" s="31"/>
      <c r="B10" s="31"/>
      <c r="C10" s="31"/>
      <c r="D10" s="31"/>
      <c r="E10" s="31"/>
      <c r="F10" s="31"/>
      <c r="G10" s="31"/>
      <c r="H10" s="31"/>
      <c r="I10" s="31"/>
    </row>
  </sheetData>
  <pageMargins left="0.236111" right="0.236111" top="0.694444" bottom="0.694444" header="0.416667" footer="0.416667"/>
  <pageSetup firstPageNumber="1" fitToHeight="1" fitToWidth="1" scale="100" useFirstPageNumber="0" orientation="portrait" pageOrder="downThenOver"/>
  <headerFooter>
    <oddHeader>&amp;L&amp;"Times New Roman CE,Regular"&amp;10&amp;K000000 Elektromos energia ellátás, világítás</oddHead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